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/Users/byram/Downloads/"/>
    </mc:Choice>
  </mc:AlternateContent>
  <xr:revisionPtr revIDLastSave="0" documentId="13_ncr:1_{80BB9E72-AD13-6448-8E30-80A2B8713424}" xr6:coauthVersionLast="47" xr6:coauthVersionMax="47" xr10:uidLastSave="{00000000-0000-0000-0000-000000000000}"/>
  <bookViews>
    <workbookView xWindow="0" yWindow="500" windowWidth="30720" windowHeight="17480" xr2:uid="{00000000-000D-0000-FFFF-FFFF00000000}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2" l="1"/>
  <c r="AC16" i="42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<sst xmlns="http://schemas.openxmlformats.org/spreadsheetml/2006/main" count="374" uniqueCount="45">
  <si>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</si>
  <si>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</si>
  <si>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</si>
  <si>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</si>
  <si>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</si>
  <si>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</si>
  <si>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</si>
  <si>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</si>
  <si>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</si>
  <si>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</si>
  <si>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</si>
  <si>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</si>
  <si>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</si>
  <si>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</si>
  <si>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</si>
  <si>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</si>
  <si>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</si>
  <si>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</si>
  <si>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</si>
  <si>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</si>
  <si>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</si>
  <si>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</si>
  <si>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</si>
  <si>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</si>
  <si>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</si>
  <si>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</si>
  <si>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</si>
  <si>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</si>
  <si>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</si>
  <si>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</si>
  <si>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</si>
  <si>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</si>
  <si>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</si>
  <si>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</si>
  <si>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</si>
  <si>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</si>
  <si>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</si>
  <si>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</si>
  <si>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</si>
  <si>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</si>
  <si>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</si>
  <si>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08:00 ( Cuma 08:30 )</t>
  </si>
  <si>
    <t>Birim Kodu: 38.07.068</t>
  </si>
  <si>
    <t>Birim Kodu: 38.07.069</t>
  </si>
  <si>
    <t>Rüziye Yücel Aile Sağlığı Merkezi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</si>
</sst>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6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0" fontId="5" fillId="0" borderId="33" xfId="1" applyFont="1" applyBorder="1" applyAlignment="1">
      <alignment horizontal="center" vertical="center" wrapText="1"/>
    </xf>
    <xf numFmtId="165" fontId="13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/>
    <xf numFmtId="164" fontId="12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7" fontId="3" fillId="0" borderId="2" xfId="2" applyNumberFormat="1" applyFont="1" applyBorder="1" applyAlignment="1" applyProtection="1">
      <alignment horizontal="left" vertical="center"/>
      <protection hidden="1"/>
    </xf>
    <xf numFmtId="164" fontId="4" fillId="0" borderId="2" xfId="2" applyNumberFormat="1" applyFont="1" applyBorder="1" applyAlignment="1" applyProtection="1">
      <alignment horizontal="center" vertical="center"/>
      <protection hidden="1"/>
    </xf>
    <xf numFmtId="164" fontId="2" fillId="0" borderId="34" xfId="1" applyNumberFormat="1" applyFont="1" applyBorder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 applyProtection="1">
      <alignment horizontal="center" vertical="center"/>
      <protection locked="0"/>
    </xf>
    <xf numFmtId="20" fontId="15" fillId="0" borderId="6" xfId="1" applyNumberFormat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left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15" fillId="0" borderId="29" xfId="1" applyFont="1" applyBorder="1" applyAlignment="1" applyProtection="1">
      <alignment horizontal="center" vertical="center"/>
      <protection locked="0"/>
    </xf>
    <xf numFmtId="0" fontId="15" fillId="0" borderId="26" xfId="1" applyFont="1" applyBorder="1" applyAlignment="1" applyProtection="1">
      <alignment horizontal="center" vertical="center"/>
      <protection locked="0"/>
    </xf>
    <xf numFmtId="0" fontId="15" fillId="0" borderId="24" xfId="1" applyFont="1" applyBorder="1" applyAlignment="1" applyProtection="1">
      <alignment horizontal="center" vertical="center"/>
      <protection locked="0"/>
    </xf>
    <xf numFmtId="0" fontId="15" fillId="0" borderId="28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6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N1:AO7" totalsRowShown="0" headerRowDxfId="262">
  <autoFilter ref="AN1:AO7" xr:uid="{00000000-0009-0000-0100-000003000000}"/>
  <tableColumns count="2">
    <tableColumn id="1" xr3:uid="{00000000-0010-0000-0000-000001000000}" name="Tarih" dataDxfId="261"/>
    <tableColumn id="2" xr3:uid="{00000000-0010-0000-0000-000002000000}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o1359111315" displayName="Tablo1359111315" ref="AR1:AS6" totalsRowShown="0" headerRowDxfId="244">
  <autoFilter ref="AR1:AS6" xr:uid="{00000000-0009-0000-0100-00000E000000}"/>
  <tableColumns count="2">
    <tableColumn id="1" xr3:uid="{00000000-0010-0000-0900-000001000000}" name="Tarih" dataDxfId="243"/>
    <tableColumn id="2" xr3:uid="{00000000-0010-0000-0900-000002000000}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o146" displayName="Tablo146" ref="F1:G6" totalsRowShown="0" headerRowDxfId="242">
  <autoFilter ref="F1:G6" xr:uid="{00000000-0009-0000-0100-000005000000}"/>
  <tableColumns count="2">
    <tableColumn id="1" xr3:uid="{00000000-0010-0000-0A00-000001000000}" name="Tarih" dataDxfId="241"/>
    <tableColumn id="2" xr3:uid="{00000000-0010-0000-0A00-000002000000}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o1357" displayName="Tablo1357" ref="J1:K6" totalsRowShown="0" headerRowDxfId="240">
  <autoFilter ref="J1:K6" xr:uid="{00000000-0009-0000-0100-000006000000}"/>
  <tableColumns count="2">
    <tableColumn id="1" xr3:uid="{00000000-0010-0000-0B00-000001000000}" name="Tarih" dataDxfId="239"/>
    <tableColumn id="2" xr3:uid="{00000000-0010-0000-0B00-000002000000}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o1" displayName="Tablo1" ref="A1:B6" totalsRowShown="0" headerRowDxfId="238">
  <autoFilter ref="A1:B6" xr:uid="{00000000-0009-0000-0100-000001000000}"/>
  <tableColumns count="2">
    <tableColumn id="1" xr3:uid="{00000000-0010-0000-0C00-000001000000}" name="Tarih" dataDxfId="237"/>
    <tableColumn id="2" xr3:uid="{00000000-0010-0000-0C00-000002000000}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o13" displayName="Tablo13" ref="E1:F6" totalsRowShown="0" headerRowDxfId="236">
  <autoFilter ref="E1:F6" xr:uid="{00000000-0009-0000-0100-000002000000}"/>
  <tableColumns count="2">
    <tableColumn id="1" xr3:uid="{00000000-0010-0000-0D00-000001000000}" name="Tarih" dataDxfId="235"/>
    <tableColumn id="2" xr3:uid="{00000000-0010-0000-0D00-000002000000}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35" displayName="Tablo135" ref="AR1:AS6" totalsRowShown="0" headerRowDxfId="260">
  <autoFilter ref="AR1:AS6" xr:uid="{00000000-0009-0000-0100-000004000000}"/>
  <tableColumns count="2">
    <tableColumn id="1" xr3:uid="{00000000-0010-0000-0100-000001000000}" name="Tarih" dataDxfId="259"/>
    <tableColumn id="2" xr3:uid="{00000000-0010-0000-0100-000002000000}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o148" displayName="Tablo148" ref="AN1:AO7" totalsRowShown="0" headerRowDxfId="258">
  <autoFilter ref="AN1:AO7" xr:uid="{00000000-0009-0000-0100-000007000000}"/>
  <tableColumns count="2">
    <tableColumn id="1" xr3:uid="{00000000-0010-0000-0200-000001000000}" name="Tarih" dataDxfId="257"/>
    <tableColumn id="2" xr3:uid="{00000000-0010-0000-0200-000002000000}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o1359" displayName="Tablo1359" ref="AR1:AS6" totalsRowShown="0" headerRowDxfId="256">
  <autoFilter ref="AR1:AS6" xr:uid="{00000000-0009-0000-0100-000008000000}"/>
  <tableColumns count="2">
    <tableColumn id="1" xr3:uid="{00000000-0010-0000-0300-000001000000}" name="Tarih" dataDxfId="255"/>
    <tableColumn id="2" xr3:uid="{00000000-0010-0000-0300-000002000000}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o14810" displayName="Tablo14810" ref="AN1:AO7" totalsRowShown="0" headerRowDxfId="254">
  <autoFilter ref="AN1:AO7" xr:uid="{00000000-0009-0000-0100-000009000000}"/>
  <tableColumns count="2">
    <tableColumn id="1" xr3:uid="{00000000-0010-0000-0400-000001000000}" name="Tarih" dataDxfId="253"/>
    <tableColumn id="2" xr3:uid="{00000000-0010-0000-0400-000002000000}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o135911" displayName="Tablo135911" ref="AR1:AS6" totalsRowShown="0" headerRowDxfId="252">
  <autoFilter ref="AR1:AS6" xr:uid="{00000000-0009-0000-0100-00000A000000}"/>
  <tableColumns count="2">
    <tableColumn id="1" xr3:uid="{00000000-0010-0000-0500-000001000000}" name="Tarih" dataDxfId="251"/>
    <tableColumn id="2" xr3:uid="{00000000-0010-0000-0500-000002000000}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o1481012" displayName="Tablo1481012" ref="AN1:AO7" totalsRowShown="0" headerRowDxfId="250">
  <autoFilter ref="AN1:AO7" xr:uid="{00000000-0009-0000-0100-00000B000000}"/>
  <tableColumns count="2">
    <tableColumn id="1" xr3:uid="{00000000-0010-0000-0600-000001000000}" name="Tarih" dataDxfId="249"/>
    <tableColumn id="2" xr3:uid="{00000000-0010-0000-0600-000002000000}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o13591113" displayName="Tablo13591113" ref="AR1:AS6" totalsRowShown="0" headerRowDxfId="248">
  <autoFilter ref="AR1:AS6" xr:uid="{00000000-0009-0000-0100-00000C000000}"/>
  <tableColumns count="2">
    <tableColumn id="1" xr3:uid="{00000000-0010-0000-0700-000001000000}" name="Tarih" dataDxfId="247"/>
    <tableColumn id="2" xr3:uid="{00000000-0010-0000-0700-000002000000}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o148101214" displayName="Tablo148101214" ref="AN1:AO7" totalsRowShown="0" headerRowDxfId="246">
  <autoFilter ref="AN1:AO7" xr:uid="{00000000-0009-0000-0100-00000D000000}"/>
  <tableColumns count="2">
    <tableColumn id="1" xr3:uid="{00000000-0010-0000-0800-000001000000}" name="Tarih" dataDxfId="245"/>
    <tableColumn id="2" xr3:uid="{00000000-0010-0000-0800-000002000000}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 tint="-0.249977111117893"/>
  </sheetPr>
  <dimension ref="A1:BA218"/>
  <sheetViews>
    <sheetView tabSelected="1" zoomScale="135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I4" sqref="I4:O5"/>
    </sheetView>
  </sheetViews>
  <sheetFormatPr baseColWidth="10" defaultColWidth="8.83203125" defaultRowHeight="15"/>
  <cols>
    <col min="1" max="1" width="17.33203125" style="5" customWidth="1"/>
    <col min="2" max="3" width="5.6640625" style="1" customWidth="1"/>
    <col min="4" max="4" width="6.1640625" style="1" customWidth="1"/>
    <col min="5" max="5" width="5.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640625" style="1" customWidth="1"/>
    <col min="12" max="12" width="5.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hidden="1" customWidth="1"/>
    <col min="18" max="18" width="6.1640625" style="1" hidden="1" customWidth="1"/>
    <col min="19" max="19" width="5.5" style="1" hidden="1" customWidth="1"/>
    <col min="20" max="20" width="6" style="1" hidden="1" customWidth="1"/>
    <col min="21" max="21" width="7.33203125" style="1" hidden="1" customWidth="1"/>
    <col min="22" max="22" width="7" style="1" hidden="1" customWidth="1"/>
    <col min="23" max="24" width="5.6640625" style="1" hidden="1" customWidth="1"/>
    <col min="25" max="25" width="6.1640625" style="1" hidden="1" customWidth="1"/>
    <col min="26" max="26" width="5.5" style="1" hidden="1" customWidth="1"/>
    <col min="27" max="27" width="6" style="1" hidden="1" customWidth="1"/>
    <col min="28" max="28" width="7.33203125" style="1" hidden="1" customWidth="1"/>
    <col min="29" max="29" width="7" style="1" hidden="1" customWidth="1"/>
    <col min="30" max="31" width="5.6640625" style="1" hidden="1" customWidth="1"/>
    <col min="32" max="32" width="6.1640625" style="1" hidden="1" customWidth="1"/>
    <col min="33" max="33" width="5.5" style="1" hidden="1" customWidth="1"/>
    <col min="34" max="34" width="6" style="1" hidden="1" customWidth="1"/>
    <col min="35" max="35" width="7.33203125" style="1" hidden="1" customWidth="1"/>
    <col min="36" max="36" width="7" style="1" hidden="1" customWidth="1"/>
    <col min="38" max="38" width="20.83203125" hidden="1" customWidth="1"/>
    <col min="39" max="39" width="9.1640625" hidden="1" customWidth="1"/>
    <col min="40" max="40" width="10.1640625" hidden="1" customWidth="1"/>
    <col min="41" max="41" width="19.1640625" hidden="1" customWidth="1"/>
    <col min="42" max="43" width="9.1640625" hidden="1" customWidth="1"/>
    <col min="44" max="44" width="10.1640625" hidden="1" customWidth="1"/>
    <col min="45" max="45" width="24.6640625" hidden="1" customWidth="1"/>
    <col min="46" max="53" width="9.1640625" hidden="1" customWidth="1"/>
    <col min="54" max="54" width="9.1640625" customWidth="1"/>
  </cols>
  <sheetData>
    <row r="1" spans="1:52" ht="25" customHeight="1">
      <c r="A1" s="52" t="s">
        <v>6</v>
      </c>
      <c r="B1" s="77" t="s">
        <v>44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5" customHeight="1">
      <c r="A2" s="52" t="s">
        <v>0</v>
      </c>
      <c r="B2" s="77" t="s">
        <v>41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5" customHeight="1">
      <c r="A3" s="52" t="s">
        <v>1</v>
      </c>
      <c r="B3" s="79">
        <v>0.72916666666666663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80" t="s">
        <v>3</v>
      </c>
      <c r="B4" s="86">
        <v>46</v>
      </c>
      <c r="C4" s="86"/>
      <c r="D4" s="86"/>
      <c r="E4" s="86"/>
      <c r="F4" s="86"/>
      <c r="G4" s="86"/>
      <c r="H4" s="87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80"/>
      <c r="B5" s="88"/>
      <c r="C5" s="88"/>
      <c r="D5" s="88"/>
      <c r="E5" s="88"/>
      <c r="F5" s="88"/>
      <c r="G5" s="88"/>
      <c r="H5" s="89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81" t="s">
        <v>34</v>
      </c>
      <c r="B6" s="8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81"/>
      <c r="B7" s="84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>
      <c r="A8" s="56"/>
      <c r="B8" s="59" t="s">
        <v>42</v>
      </c>
      <c r="C8" s="59"/>
      <c r="D8" s="59"/>
      <c r="E8" s="59"/>
      <c r="F8" s="59"/>
      <c r="G8" s="59"/>
      <c r="H8" s="60"/>
      <c r="I8" s="58" t="s">
        <v>43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>
      <c r="A9" s="57"/>
      <c r="B9" s="62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33">
      <c r="A10" s="53"/>
      <c r="B10" s="49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" customHeight="1">
      <c r="A11" s="54" t="s">
        <v>36</v>
      </c>
      <c r="B11" s="50">
        <v>0.35416666666666302</v>
      </c>
      <c r="C11" s="39">
        <v>0.56249999999998201</v>
      </c>
      <c r="D11" s="40">
        <v>0.60416666666664598</v>
      </c>
      <c r="E11" s="40">
        <v>0.72916666666663699</v>
      </c>
      <c r="F11" s="41">
        <f>IF(D11-C11&lt;0,0,D11-C11)</f>
        <v>4.1666666666663965E-2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4.1666666666667962E-2</v>
      </c>
      <c r="H11" s="42">
        <f>IF((C11-B11)+(E11-D11)&lt;0,0,(C11-B11)+(E11-D11))</f>
        <v>0.33333333333331</v>
      </c>
      <c r="I11" s="38">
        <v>0.33333333333333098</v>
      </c>
      <c r="J11" s="39">
        <v>0.52083333333331805</v>
      </c>
      <c r="K11" s="40">
        <v>0.56249999999998201</v>
      </c>
      <c r="L11" s="40">
        <v>0.70833333333330595</v>
      </c>
      <c r="M11" s="41">
        <f>IF(K11-J11&lt;0,0,K11-J11)</f>
        <v>4.1666666666663965E-2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2.0833333333336035E-2</v>
      </c>
      <c r="O11" s="42">
        <f>IF((J11-I11)+(L11-K11)&lt;0,0,(J11-I11)+(L11-K11))</f>
        <v>0.333333333333311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L11" s="23"/>
      <c r="AZ11" s="9">
        <v>0.39583333333332699</v>
      </c>
    </row>
    <row r="12" spans="1:52" ht="20" customHeight="1">
      <c r="A12" s="54" t="s">
        <v>37</v>
      </c>
      <c r="B12" s="50">
        <v>0.33333333333333098</v>
      </c>
      <c r="C12" s="39">
        <v>0.52083333333331805</v>
      </c>
      <c r="D12" s="40">
        <v>0.56249999999998201</v>
      </c>
      <c r="E12" s="40">
        <v>0.70833333333330595</v>
      </c>
      <c r="F12" s="41">
        <f>IF(D12-C12&lt;0,0,D12-C12)</f>
        <v>4.1666666666663965E-2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2.0833333333336035E-2</v>
      </c>
      <c r="H12" s="42">
        <f>IF((C12-B12)+(E12-D12)&lt;0,0,(C12-B12)+(E12-D12))</f>
        <v>0.333333333333311</v>
      </c>
      <c r="I12" s="38">
        <v>0.35416666666666302</v>
      </c>
      <c r="J12" s="39">
        <v>0.56249999999998201</v>
      </c>
      <c r="K12" s="40">
        <v>0.60416666666664598</v>
      </c>
      <c r="L12" s="40">
        <v>0.72916666666663699</v>
      </c>
      <c r="M12" s="41">
        <f>IF(K12-J12&lt;0,0,K12-J12)</f>
        <v>4.1666666666663965E-2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4.1666666666667962E-2</v>
      </c>
      <c r="O12" s="42">
        <f>IF((J12-I12)+(L12-K12)&lt;0,0,(J12-I12)+(L12-K12))</f>
        <v>0.33333333333331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" customHeight="1">
      <c r="A13" s="54" t="s">
        <v>38</v>
      </c>
      <c r="B13" s="50">
        <v>0.35416666666666302</v>
      </c>
      <c r="C13" s="39">
        <v>0.56249999999998201</v>
      </c>
      <c r="D13" s="40">
        <v>0.60416666666664598</v>
      </c>
      <c r="E13" s="40">
        <v>0.72916666666663699</v>
      </c>
      <c r="F13" s="41">
        <f>IF(D13-C13&lt;0,0,D13-C13)</f>
        <v>4.1666666666663965E-2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4.1666666666667962E-2</v>
      </c>
      <c r="H13" s="42">
        <f>IF((C13-B13)+(E13-D13)&lt;0,0,(C13-B13)+(E13-D13))</f>
        <v>0.33333333333331</v>
      </c>
      <c r="I13" s="38">
        <v>0.33333333333333098</v>
      </c>
      <c r="J13" s="39">
        <v>0.52083333333331805</v>
      </c>
      <c r="K13" s="40">
        <v>0.56249999999998201</v>
      </c>
      <c r="L13" s="40">
        <v>0.70833333333330595</v>
      </c>
      <c r="M13" s="41">
        <f>IF(K13-J13&lt;0,0,K13-J13)</f>
        <v>4.1666666666663965E-2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2.0833333333336035E-2</v>
      </c>
      <c r="O13" s="42">
        <f>IF((J13-I13)+(L13-K13)&lt;0,0,(J13-I13)+(L13-K13))</f>
        <v>0.333333333333311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" customHeight="1">
      <c r="A14" s="54" t="s">
        <v>39</v>
      </c>
      <c r="B14" s="50">
        <v>0.33333333333333098</v>
      </c>
      <c r="C14" s="39">
        <v>0.52083333333331805</v>
      </c>
      <c r="D14" s="40">
        <v>0.56249999999998201</v>
      </c>
      <c r="E14" s="40">
        <v>0.70833333333330595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2.0833333333336035E-2</v>
      </c>
      <c r="H14" s="42">
        <f>IF((C14-B14)+(E14-D14)&lt;0,0,(C14-B14)+(E14-D14))</f>
        <v>0.333333333333311</v>
      </c>
      <c r="I14" s="38">
        <v>0.35416666666666302</v>
      </c>
      <c r="J14" s="39">
        <v>0.56249999999998201</v>
      </c>
      <c r="K14" s="40">
        <v>0.60416666666664598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4.1666666666667962E-2</v>
      </c>
      <c r="O14" s="42">
        <f>IF((J14-I14)+(L14-K14)&lt;0,0,(J14-I14)+(L14-K14))</f>
        <v>0.33333333333331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" customHeight="1">
      <c r="A15" s="54" t="s">
        <v>40</v>
      </c>
      <c r="B15" s="50">
        <v>0.35416666666666302</v>
      </c>
      <c r="C15" s="39">
        <v>0.52083333333331805</v>
      </c>
      <c r="D15" s="40">
        <v>0.56249999999998201</v>
      </c>
      <c r="E15" s="40">
        <v>0.72916666666663699</v>
      </c>
      <c r="F15" s="41">
        <f>IF(D15-C15&lt;0,0,D15-C15)</f>
        <v>4.1666666666663965E-2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2">
        <f>IF((C15-B15)+(E15-D15)&lt;0,0,(C15-B15)+(E15-D15))</f>
        <v>0.33333333333331</v>
      </c>
      <c r="I15" s="38">
        <v>0.35416666666666302</v>
      </c>
      <c r="J15" s="39">
        <v>0.52083333333331805</v>
      </c>
      <c r="K15" s="40">
        <v>0.56249999999998201</v>
      </c>
      <c r="L15" s="40">
        <v>0.72916666666663699</v>
      </c>
      <c r="M15" s="41">
        <f>IF(K15-J15&lt;0,0,K15-J15)</f>
        <v>4.1666666666663965E-2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2">
        <f>IF((J15-I15)+(L15-K15)&lt;0,0,(J15-I15)+(L15-K15))</f>
        <v>0.33333333333331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" customHeight="1">
      <c r="A16" s="55" t="s">
        <v>24</v>
      </c>
      <c r="B16" s="51"/>
      <c r="C16" s="34"/>
      <c r="D16" s="35"/>
      <c r="E16" s="35"/>
      <c r="F16" s="43"/>
      <c r="G16" s="41">
        <f>SUM(G11:G15)</f>
        <v>0.12500000000001199</v>
      </c>
      <c r="H16" s="44">
        <f>SUM(H11:H15)</f>
        <v>1.6666666666665519</v>
      </c>
      <c r="I16" s="45"/>
      <c r="J16" s="46"/>
      <c r="K16" s="47"/>
      <c r="L16" s="47"/>
      <c r="M16" s="43"/>
      <c r="N16" s="41">
        <f>SUM(N11:N15)</f>
        <v>0.12500000000001199</v>
      </c>
      <c r="O16" s="44">
        <f>SUM(O11:O15)</f>
        <v>1.6666666666665519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" customHeight="1"/>
    <row r="68" customFormat="1" ht="20" customHeight="1"/>
    <row r="69" customFormat="1" ht="20" customHeight="1"/>
    <row r="70" customFormat="1" ht="20" customHeight="1"/>
    <row r="71" customFormat="1" ht="20" customHeight="1"/>
    <row r="72" customFormat="1" ht="20" customHeight="1"/>
    <row r="73" customFormat="1" ht="15" customHeight="1"/>
    <row r="74" customFormat="1" ht="15" customHeight="1"/>
    <row r="75" customFormat="1" ht="20" customHeight="1"/>
    <row r="76" customFormat="1" ht="20" customHeight="1"/>
    <row r="77" customFormat="1" ht="20" customHeight="1"/>
    <row r="78" customFormat="1" ht="20" customHeight="1"/>
    <row r="79" customFormat="1" ht="20" customHeight="1"/>
    <row r="80" customFormat="1" ht="20" customHeight="1"/>
    <row r="81" customFormat="1" ht="15" customHeight="1"/>
    <row r="82" customFormat="1" ht="15" customHeight="1"/>
    <row r="83" customFormat="1" ht="20" customHeight="1"/>
    <row r="84" customFormat="1" ht="20" customHeight="1"/>
    <row r="85" customFormat="1" ht="20" customHeight="1"/>
    <row r="86" customFormat="1" ht="20" customHeight="1"/>
    <row r="87" customFormat="1" ht="20" customHeight="1"/>
    <row r="88" customFormat="1" ht="20" customHeight="1"/>
    <row r="89" customFormat="1" ht="15" customHeight="1"/>
    <row r="90" customFormat="1" ht="15" customHeight="1"/>
    <row r="91" customFormat="1" ht="20" customHeight="1"/>
    <row r="92" customFormat="1" ht="20" customHeight="1"/>
    <row r="93" customFormat="1" ht="20" customHeight="1"/>
    <row r="94" customFormat="1" ht="20" customHeight="1"/>
    <row r="95" customFormat="1" ht="20" customHeight="1"/>
    <row r="96" customFormat="1" ht="20" customHeight="1"/>
    <row r="97" customFormat="1" ht="15" customHeight="1"/>
    <row r="98" customFormat="1" ht="15" customHeight="1"/>
    <row r="99" customFormat="1" ht="20" customHeight="1"/>
    <row r="100" customFormat="1" ht="20" customHeight="1"/>
    <row r="101" customFormat="1" ht="20" customHeight="1"/>
    <row r="102" customFormat="1" ht="20" customHeight="1"/>
    <row r="103" customFormat="1" ht="20" customHeight="1"/>
    <row r="104" customFormat="1" ht="20" customHeight="1"/>
    <row r="105" customFormat="1" ht="15" customHeight="1"/>
    <row r="106" customFormat="1" ht="15" customHeight="1"/>
    <row r="107" customFormat="1" ht="20" customHeight="1"/>
    <row r="108" customFormat="1" ht="20" customHeight="1"/>
    <row r="109" customFormat="1" ht="20" customHeight="1"/>
    <row r="110" customFormat="1" ht="20" customHeight="1"/>
    <row r="111" customFormat="1" ht="20" customHeight="1"/>
    <row r="112" customFormat="1" ht="20" customHeight="1"/>
    <row r="113" customFormat="1" ht="15" customHeight="1"/>
    <row r="114" customFormat="1" ht="15" customHeight="1"/>
    <row r="115" customFormat="1" ht="20" customHeight="1"/>
    <row r="116" customFormat="1" ht="20" customHeight="1"/>
    <row r="117" customFormat="1" ht="20" customHeight="1"/>
    <row r="118" customFormat="1" ht="20" customHeight="1"/>
    <row r="119" customFormat="1" ht="20" customHeight="1"/>
    <row r="120" customFormat="1" ht="20" customHeight="1"/>
    <row r="121" customFormat="1" ht="15" customHeight="1"/>
    <row r="122" customFormat="1" ht="15" customHeight="1"/>
    <row r="123" customFormat="1" ht="20" customHeight="1"/>
    <row r="124" customFormat="1" ht="20" customHeight="1"/>
    <row r="125" customFormat="1" ht="20" customHeight="1"/>
    <row r="126" customFormat="1" ht="20" customHeight="1"/>
    <row r="127" customFormat="1" ht="20" customHeight="1"/>
    <row r="128" customFormat="1" ht="20" customHeight="1"/>
    <row r="129" customFormat="1" ht="15" customHeight="1"/>
    <row r="130" customFormat="1" ht="15" customHeight="1"/>
    <row r="131" customFormat="1" ht="20" customHeight="1"/>
    <row r="132" customFormat="1" ht="20" customHeight="1"/>
    <row r="133" customFormat="1" ht="20" customHeight="1"/>
    <row r="134" customFormat="1" ht="20" customHeight="1"/>
    <row r="135" customFormat="1" ht="20" customHeight="1"/>
    <row r="136" customFormat="1" ht="20" customHeight="1"/>
    <row r="137" customFormat="1" ht="15" customHeight="1"/>
    <row r="138" customFormat="1" ht="15" customHeight="1"/>
    <row r="139" customFormat="1" ht="20" customHeight="1"/>
    <row r="140" customFormat="1" ht="20" customHeight="1"/>
    <row r="141" customFormat="1" ht="20" customHeight="1"/>
    <row r="142" customFormat="1" ht="20" customHeight="1"/>
    <row r="143" customFormat="1" ht="20" customHeight="1"/>
    <row r="144" customFormat="1" ht="20" customHeight="1"/>
    <row r="145" customFormat="1" ht="15" customHeight="1"/>
    <row r="146" customFormat="1" ht="15" customHeight="1"/>
    <row r="147" customFormat="1" ht="20" customHeight="1"/>
    <row r="148" customFormat="1" ht="20" customHeight="1"/>
    <row r="149" customFormat="1" ht="20" customHeight="1"/>
    <row r="150" customFormat="1" ht="20" customHeight="1"/>
    <row r="151" customFormat="1" ht="20" customHeight="1"/>
    <row r="152" customFormat="1" ht="20" customHeight="1"/>
    <row r="153" customFormat="1" ht="15" customHeight="1"/>
    <row r="154" customFormat="1" ht="15" customHeight="1"/>
    <row r="155" customFormat="1" ht="20" customHeight="1"/>
    <row r="156" customFormat="1" ht="20" customHeight="1"/>
    <row r="157" customFormat="1" ht="20" customHeight="1"/>
    <row r="158" customFormat="1" ht="20" customHeight="1"/>
    <row r="159" customFormat="1" ht="20" customHeight="1"/>
    <row r="160" customFormat="1" ht="20" customHeight="1"/>
    <row r="161" customFormat="1" ht="15" customHeight="1"/>
    <row r="162" customFormat="1" ht="15" customHeight="1"/>
    <row r="163" customFormat="1" ht="20" customHeight="1"/>
    <row r="164" customFormat="1" ht="20" customHeight="1"/>
    <row r="165" customFormat="1" ht="20" customHeight="1"/>
    <row r="166" customFormat="1" ht="20" customHeight="1"/>
    <row r="167" customFormat="1" ht="20" customHeight="1"/>
    <row r="168" customFormat="1" ht="20" customHeight="1"/>
    <row r="169" customFormat="1" ht="15" customHeight="1"/>
    <row r="170" customFormat="1" ht="15" customHeight="1"/>
    <row r="171" customFormat="1" ht="20" customHeight="1"/>
    <row r="172" customFormat="1" ht="20" customHeight="1"/>
    <row r="173" customFormat="1" ht="20" customHeight="1"/>
    <row r="174" customFormat="1" ht="20" customHeight="1"/>
    <row r="175" customFormat="1" ht="20" customHeight="1"/>
    <row r="176" customFormat="1" ht="20" customHeight="1"/>
    <row r="177" customFormat="1" ht="15" customHeight="1"/>
    <row r="178" customFormat="1" ht="15" customHeight="1"/>
    <row r="179" customFormat="1" ht="20" customHeight="1"/>
    <row r="180" customFormat="1" ht="20" customHeight="1"/>
    <row r="181" customFormat="1" ht="20" customHeight="1"/>
    <row r="182" customFormat="1" ht="20" customHeight="1"/>
    <row r="183" customFormat="1" ht="20" customHeight="1"/>
    <row r="184" customFormat="1" ht="20" customHeight="1"/>
    <row r="185" customFormat="1" ht="15" customHeight="1"/>
    <row r="186" customFormat="1" ht="15" customHeight="1"/>
    <row r="187" customFormat="1" ht="20" customHeight="1"/>
    <row r="188" customFormat="1" ht="20" customHeight="1"/>
    <row r="189" customFormat="1" ht="20" customHeight="1"/>
    <row r="190" customFormat="1" ht="20" customHeight="1"/>
    <row r="191" customFormat="1" ht="20" customHeight="1"/>
    <row r="192" customFormat="1" ht="20" customHeight="1"/>
    <row r="193" customFormat="1" ht="15" customHeight="1"/>
    <row r="194" customFormat="1" ht="15" customHeight="1"/>
    <row r="195" customFormat="1" ht="20" customHeight="1"/>
    <row r="196" customFormat="1" ht="20" customHeight="1"/>
    <row r="197" customFormat="1" ht="20" customHeight="1"/>
    <row r="198" customFormat="1" ht="20" customHeight="1"/>
    <row r="199" customFormat="1" ht="20" customHeight="1"/>
    <row r="200" customFormat="1" ht="20" customHeight="1"/>
    <row r="201" customFormat="1" ht="15" customHeight="1"/>
    <row r="202" customFormat="1" ht="15" customHeight="1"/>
    <row r="203" customFormat="1" ht="20" customHeight="1"/>
    <row r="204" customFormat="1" ht="20" customHeight="1"/>
    <row r="205" customFormat="1" ht="20" customHeight="1"/>
    <row r="206" customFormat="1" ht="20" customHeight="1"/>
    <row r="207" customFormat="1" ht="20" customHeight="1"/>
    <row r="208" customFormat="1" ht="20" customHeight="1"/>
    <row r="209" customFormat="1" ht="15" customHeight="1"/>
    <row r="210" customFormat="1" ht="15" customHeight="1"/>
    <row r="211" customFormat="1" ht="20" customHeight="1"/>
    <row r="212" customFormat="1" ht="20" customHeight="1"/>
    <row r="213" customFormat="1" ht="20" customHeight="1"/>
    <row r="214" customFormat="1" ht="20" customHeight="1"/>
    <row r="215" customFormat="1" ht="20" customHeight="1"/>
    <row r="216" customFormat="1" ht="20" customHeight="1"/>
    <row r="217" customFormat="1" ht="15" customHeight="1"/>
    <row r="218" customFormat="1" ht="15" customHeight="1"/>
  </sheetData>
  <sheetProtection algorithmName="SHA-512" hashValue="nNHIziXxSjPu+x3lV6BBjmQlBr2PtH1arB44r1HTKACF8Mz7U5Cgqvh1zSo+xdHi2dsG1YIsJVdjQ2lHHIZcqA==" saltValue="7OGz0S2871nD4MZCFwjOxw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234" priority="40097">
      <formula>OR(WEEKDAY($A11,2)=6,WEEKDAY($A11,2)=7)</formula>
    </cfRule>
  </conditionalFormatting>
  <conditionalFormatting sqref="G11:G15">
    <cfRule type="expression" dxfId="233" priority="30368">
      <formula>LEFT(G11,5)*1&gt;LEFT(0.125,5)*1</formula>
    </cfRule>
  </conditionalFormatting>
  <conditionalFormatting sqref="G16">
    <cfRule type="expression" dxfId="232" priority="34420">
      <formula>OR(LEFT(G16,5)*1&lt;LEFT(0.124999999999998,5)*1,LEFT(G16,5)*1&lt;LEFT(0.125,5)*1)</formula>
    </cfRule>
    <cfRule type="expression" dxfId="231" priority="34419">
      <formula>OR(LEFT(G16,5)*1=LEFT(0.124999999999998,5)*1,LEFT(G16,5)*1=LEFT(0.125,5)*1)</formula>
    </cfRule>
    <cfRule type="expression" dxfId="230" priority="34418">
      <formula>LEFT(G16,5)*1&gt;LEFT(0.125,5)*1</formula>
    </cfRule>
  </conditionalFormatting>
  <conditionalFormatting sqref="H11:H15">
    <cfRule type="expression" dxfId="229" priority="33183">
      <formula>LEFT(H11,7)&lt;LEFT(0.333333333333333,7)</formula>
    </cfRule>
  </conditionalFormatting>
  <conditionalFormatting sqref="H16">
    <cfRule type="expression" dxfId="228" priority="40011">
      <formula>LEFT(H16,5)*1=LEFT(1.66666666666667,5)*1</formula>
    </cfRule>
    <cfRule type="expression" dxfId="227" priority="34422">
      <formula>LEFT(H16,5)*1&lt;LEFT(1.66666666666667,5)*1</formula>
    </cfRule>
    <cfRule type="expression" dxfId="226" priority="34421">
      <formula>LEFT(H16,5)*1&gt;LEFT(1.66666666666667,5)*1</formula>
    </cfRule>
  </conditionalFormatting>
  <conditionalFormatting sqref="I11:L15">
    <cfRule type="expression" dxfId="225" priority="2948">
      <formula>OR(WEEKDAY($A11,2)=6,WEEKDAY($A11,2)=7)</formula>
    </cfRule>
  </conditionalFormatting>
  <conditionalFormatting sqref="I11:O15">
    <cfRule type="expression" dxfId="224" priority="4953">
      <formula>OR(WEEKDAY($A11,2)=6,WEEKDAY($A11,2)=7)</formula>
    </cfRule>
  </conditionalFormatting>
  <conditionalFormatting sqref="N11:N15">
    <cfRule type="expression" dxfId="223" priority="4945">
      <formula>LEFT(N11,5)*1&gt;LEFT(0.125,5)*1</formula>
    </cfRule>
  </conditionalFormatting>
  <conditionalFormatting sqref="N16">
    <cfRule type="expression" dxfId="222" priority="4949">
      <formula>OR(LEFT(N16,5)*1&lt;LEFT(0.124999999999998,5)*1,LEFT(N16,5)*1&lt;LEFT(0.125,5)*1)</formula>
    </cfRule>
    <cfRule type="expression" dxfId="221" priority="4948">
      <formula>OR(LEFT(N16,5)*1=LEFT(0.124999999999998,5)*1,LEFT(N16,5)*1=LEFT(0.125,5)*1)</formula>
    </cfRule>
    <cfRule type="expression" dxfId="220" priority="4947">
      <formula>LEFT(N16,5)*1&gt;LEFT(0.125,5)*1</formula>
    </cfRule>
  </conditionalFormatting>
  <conditionalFormatting sqref="O11:O15">
    <cfRule type="expression" dxfId="219" priority="4946">
      <formula>LEFT(O11,7)&lt;LEFT(0.333333333333333,7)</formula>
    </cfRule>
  </conditionalFormatting>
  <conditionalFormatting sqref="O16">
    <cfRule type="expression" dxfId="218" priority="4952">
      <formula>LEFT(O16,5)*1=LEFT(1.66666666666667,5)*1</formula>
    </cfRule>
    <cfRule type="expression" dxfId="217" priority="4951">
      <formula>LEFT(O16,5)*1&lt;LEFT(1.66666666666667,5)*1</formula>
    </cfRule>
    <cfRule type="expression" dxfId="216" priority="4950">
      <formula>LEFT(O16,5)*1&gt;LEFT(1.66666666666667,5)*1</formula>
    </cfRule>
  </conditionalFormatting>
  <conditionalFormatting sqref="P11:S15">
    <cfRule type="expression" dxfId="215" priority="2149">
      <formula>OR(WEEKDAY($A11,2)=6,WEEKDAY($A11,2)=7)</formula>
    </cfRule>
  </conditionalFormatting>
  <conditionalFormatting sqref="P11:V12 T13:V13 P14:V15">
    <cfRule type="expression" dxfId="214" priority="4944">
      <formula>OR(WEEKDAY($A11,2)=6,WEEKDAY($A11,2)=7)</formula>
    </cfRule>
  </conditionalFormatting>
  <conditionalFormatting sqref="U11:U15">
    <cfRule type="expression" dxfId="213" priority="4936">
      <formula>LEFT(U11,5)*1&gt;LEFT(0.125,5)*1</formula>
    </cfRule>
  </conditionalFormatting>
  <conditionalFormatting sqref="U16">
    <cfRule type="expression" dxfId="212" priority="4938">
      <formula>LEFT(U16,5)*1&gt;LEFT(0.125,5)*1</formula>
    </cfRule>
    <cfRule type="expression" dxfId="211" priority="4939">
      <formula>OR(LEFT(U16,5)*1=LEFT(0.124999999999998,5)*1,LEFT(U16,5)*1=LEFT(0.125,5)*1)</formula>
    </cfRule>
    <cfRule type="expression" dxfId="210" priority="4940">
      <formula>OR(LEFT(U16,5)*1&lt;LEFT(0.124999999999998,5)*1,LEFT(U16,5)*1&lt;LEFT(0.125,5)*1)</formula>
    </cfRule>
  </conditionalFormatting>
  <conditionalFormatting sqref="V11:V15">
    <cfRule type="expression" dxfId="209" priority="4937">
      <formula>LEFT(V11,7)&lt;LEFT(0.333333333333333,7)</formula>
    </cfRule>
  </conditionalFormatting>
  <conditionalFormatting sqref="V16">
    <cfRule type="expression" dxfId="208" priority="4941">
      <formula>LEFT(V16,5)*1&gt;LEFT(1.66666666666667,5)*1</formula>
    </cfRule>
    <cfRule type="expression" dxfId="207" priority="4942">
      <formula>LEFT(V16,5)*1&lt;LEFT(1.66666666666667,5)*1</formula>
    </cfRule>
    <cfRule type="expression" dxfId="206" priority="4943">
      <formula>LEFT(V16,5)*1=LEFT(1.66666666666667,5)*1</formula>
    </cfRule>
  </conditionalFormatting>
  <conditionalFormatting sqref="W11:Z15">
    <cfRule type="expression" dxfId="205" priority="1591">
      <formula>OR(WEEKDAY($A11,2)=6,WEEKDAY($A11,2)=7)</formula>
    </cfRule>
  </conditionalFormatting>
  <conditionalFormatting sqref="W11:AC15">
    <cfRule type="expression" dxfId="204" priority="4935">
      <formula>OR(WEEKDAY($A11,2)=6,WEEKDAY($A11,2)=7)</formula>
    </cfRule>
  </conditionalFormatting>
  <conditionalFormatting sqref="AB11:AB15">
    <cfRule type="expression" dxfId="203" priority="4927">
      <formula>LEFT(AB11,5)*1&gt;LEFT(0.125,5)*1</formula>
    </cfRule>
  </conditionalFormatting>
  <conditionalFormatting sqref="AB16">
    <cfRule type="expression" dxfId="202" priority="4929">
      <formula>LEFT(AB16,5)*1&gt;LEFT(0.125,5)*1</formula>
    </cfRule>
    <cfRule type="expression" dxfId="201" priority="4931">
      <formula>OR(LEFT(AB16,5)*1&lt;LEFT(0.124999999999998,5)*1,LEFT(AB16,5)*1&lt;LEFT(0.125,5)*1)</formula>
    </cfRule>
    <cfRule type="expression" dxfId="200" priority="4930">
      <formula>OR(LEFT(AB16,5)*1=LEFT(0.124999999999998,5)*1,LEFT(AB16,5)*1=LEFT(0.125,5)*1)</formula>
    </cfRule>
  </conditionalFormatting>
  <conditionalFormatting sqref="AC11:AC15">
    <cfRule type="expression" dxfId="199" priority="4928">
      <formula>LEFT(AC11,7)&lt;LEFT(0.333333333333333,7)</formula>
    </cfRule>
  </conditionalFormatting>
  <conditionalFormatting sqref="AC16">
    <cfRule type="expression" dxfId="198" priority="4932">
      <formula>LEFT(AC16,5)*1&gt;LEFT(1.66666666666667,5)*1</formula>
    </cfRule>
    <cfRule type="expression" dxfId="197" priority="4933">
      <formula>LEFT(AC16,5)*1&lt;LEFT(1.66666666666667,5)*1</formula>
    </cfRule>
    <cfRule type="expression" dxfId="196" priority="4934">
      <formula>LEFT(AC16,5)*1=LEFT(1.66666666666667,5)*1</formula>
    </cfRule>
  </conditionalFormatting>
  <conditionalFormatting sqref="AD11:AG15">
    <cfRule type="expression" dxfId="195" priority="768">
      <formula>OR(WEEKDAY($A11,2)=6,WEEKDAY($A11,2)=7)</formula>
    </cfRule>
  </conditionalFormatting>
  <conditionalFormatting sqref="AD11:AJ15">
    <cfRule type="expression" dxfId="194" priority="4926">
      <formula>OR(WEEKDAY($A11,2)=6,WEEKDAY($A11,2)=7)</formula>
    </cfRule>
  </conditionalFormatting>
  <conditionalFormatting sqref="AI11:AI15">
    <cfRule type="expression" dxfId="193" priority="4918">
      <formula>LEFT(AI11,5)*1&gt;LEFT(0.125,5)*1</formula>
    </cfRule>
  </conditionalFormatting>
  <conditionalFormatting sqref="AI16">
    <cfRule type="expression" dxfId="192" priority="4922">
      <formula>OR(LEFT(AI16,5)*1&lt;LEFT(0.124999999999998,5)*1,LEFT(AI16,5)*1&lt;LEFT(0.125,5)*1)</formula>
    </cfRule>
    <cfRule type="expression" dxfId="191" priority="4921">
      <formula>OR(LEFT(AI16,5)*1=LEFT(0.124999999999998,5)*1,LEFT(AI16,5)*1=LEFT(0.125,5)*1)</formula>
    </cfRule>
    <cfRule type="expression" dxfId="190" priority="4920">
      <formula>LEFT(AI16,5)*1&gt;LEFT(0.125,5)*1</formula>
    </cfRule>
  </conditionalFormatting>
  <conditionalFormatting sqref="AJ11:AJ15">
    <cfRule type="expression" dxfId="189" priority="4919">
      <formula>LEFT(AJ11,7)&lt;LEFT(0.333333333333333,7)</formula>
    </cfRule>
  </conditionalFormatting>
  <conditionalFormatting sqref="AJ16">
    <cfRule type="expression" dxfId="188" priority="4925">
      <formula>LEFT(AJ16,5)*1=LEFT(1.66666666666667,5)*1</formula>
    </cfRule>
    <cfRule type="expression" dxfId="187" priority="4924">
      <formula>LEFT(AJ16,5)*1&lt;LEFT(1.66666666666667,5)*1</formula>
    </cfRule>
    <cfRule type="expression" dxfId="186" priority="4923">
      <formula>LEFT(AJ16,5)*1&gt;LEFT(1.66666666666667,5)*1</formula>
    </cfRule>
  </conditionalFormatting>
  <dataValidations disablePrompts="1"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000-000000000000}">
      <formula1>$AZ$1:$AZ$53</formula1>
    </dataValidation>
  </dataValidations>
  <printOptions horizontalCentered="1"/>
  <pageMargins left="0" right="0" top="0.59055118110236227" bottom="0.35433070866141736" header="0.19685039370078741" footer="0.19685039370078741"/>
  <pageSetup paperSize="9" scale="95" fitToHeight="0" orientation="portrait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baseColWidth="10" defaultColWidth="8.83203125" defaultRowHeight="15"/>
  <cols>
    <col min="1" max="1" width="17.33203125" style="5" customWidth="1"/>
    <col min="2" max="3" width="5.6640625" style="1" customWidth="1"/>
    <col min="4" max="4" width="6.1640625" style="1" customWidth="1"/>
    <col min="5" max="5" width="5.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640625" style="1" customWidth="1"/>
    <col min="12" max="12" width="5.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640625" style="1" customWidth="1"/>
    <col min="19" max="19" width="5.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640625" style="1" customWidth="1"/>
    <col min="26" max="26" width="5.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640625" style="1" customWidth="1"/>
    <col min="33" max="33" width="5.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3203125" hidden="1" customWidth="1"/>
    <col min="39" max="39" width="0" hidden="1" customWidth="1"/>
    <col min="40" max="40" width="10.1640625" hidden="1" customWidth="1"/>
    <col min="41" max="41" width="19.1640625" hidden="1" customWidth="1"/>
    <col min="42" max="43" width="9.1640625" hidden="1" customWidth="1"/>
    <col min="44" max="44" width="10.1640625" hidden="1" customWidth="1"/>
    <col min="45" max="45" width="24.6640625" hidden="1" customWidth="1"/>
    <col min="46" max="52" width="9.1640625" hidden="1" customWidth="1"/>
    <col min="53" max="54" width="0" hidden="1" customWidth="1"/>
  </cols>
  <sheetData>
    <row r="1" spans="1:52" ht="25" customHeight="1">
      <c r="A1" s="36" t="s">
        <v>6</v>
      </c>
      <c r="B1" s="90"/>
      <c r="C1" s="90"/>
      <c r="D1" s="90"/>
      <c r="E1" s="90"/>
      <c r="F1" s="90"/>
      <c r="G1" s="90"/>
      <c r="H1" s="90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5" customHeight="1">
      <c r="A2" s="36" t="s">
        <v>0</v>
      </c>
      <c r="B2" s="90"/>
      <c r="C2" s="90"/>
      <c r="D2" s="90"/>
      <c r="E2" s="90"/>
      <c r="F2" s="90"/>
      <c r="G2" s="90"/>
      <c r="H2" s="9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5" customHeight="1">
      <c r="A3" s="36" t="s">
        <v>1</v>
      </c>
      <c r="B3" s="90"/>
      <c r="C3" s="90"/>
      <c r="D3" s="90"/>
      <c r="E3" s="90"/>
      <c r="F3" s="90"/>
      <c r="G3" s="90"/>
      <c r="H3" s="90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91" t="s">
        <v>3</v>
      </c>
      <c r="B4" s="93"/>
      <c r="C4" s="94"/>
      <c r="D4" s="94"/>
      <c r="E4" s="94"/>
      <c r="F4" s="94"/>
      <c r="G4" s="94"/>
      <c r="H4" s="95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92"/>
      <c r="B5" s="96"/>
      <c r="C5" s="97"/>
      <c r="D5" s="97"/>
      <c r="E5" s="97"/>
      <c r="F5" s="97"/>
      <c r="G5" s="97"/>
      <c r="H5" s="98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99" t="s">
        <v>34</v>
      </c>
      <c r="B6" s="101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100"/>
      <c r="B7" s="102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>
      <c r="A8" s="15"/>
      <c r="B8" s="58" t="s">
        <v>35</v>
      </c>
      <c r="C8" s="59"/>
      <c r="D8" s="59"/>
      <c r="E8" s="59"/>
      <c r="F8" s="59"/>
      <c r="G8" s="59"/>
      <c r="H8" s="60"/>
      <c r="I8" s="58" t="s">
        <v>35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3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" customHeight="1">
      <c r="A11" s="37" t="s">
        <v>36</v>
      </c>
      <c r="B11" s="38"/>
      <c r="C11" s="39"/>
      <c r="D11" s="40"/>
      <c r="E11" s="40"/>
      <c r="F11" s="41">
        <f>IF(D11-C11&lt;0,0,D11-C11)</f>
        <v>0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2">
        <f>IF((C11-B11)+(E11-D11)&lt;0,0,(C11-B11)+(E11-D11))</f>
        <v>0</v>
      </c>
      <c r="I11" s="38"/>
      <c r="J11" s="39"/>
      <c r="K11" s="40"/>
      <c r="L11" s="40"/>
      <c r="M11" s="41">
        <f>IF(K11-J11&lt;0,0,K11-J11)</f>
        <v>0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2">
        <f>IF((J11-I11)+(L11-K11)&lt;0,0,(J11-I11)+(L11-K11))</f>
        <v>0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Z11" s="9">
        <v>0.39583333333332699</v>
      </c>
    </row>
    <row r="12" spans="1:52" ht="20" customHeight="1">
      <c r="A12" s="37" t="s">
        <v>37</v>
      </c>
      <c r="B12" s="38"/>
      <c r="C12" s="39"/>
      <c r="D12" s="40"/>
      <c r="E12" s="40"/>
      <c r="F12" s="41">
        <f>IF(D12-C12&lt;0,0,D12-C12)</f>
        <v>0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2">
        <f>IF((C12-B12)+(E12-D12)&lt;0,0,(C12-B12)+(E12-D12))</f>
        <v>0</v>
      </c>
      <c r="I12" s="38"/>
      <c r="J12" s="39"/>
      <c r="K12" s="40"/>
      <c r="L12" s="40"/>
      <c r="M12" s="41">
        <f>IF(K12-J12&lt;0,0,K12-J12)</f>
        <v>0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2">
        <f>IF((J12-I12)+(L12-K12)&lt;0,0,(J12-I12)+(L12-K12))</f>
        <v>0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" customHeight="1">
      <c r="A13" s="37" t="s">
        <v>38</v>
      </c>
      <c r="B13" s="38"/>
      <c r="C13" s="39"/>
      <c r="D13" s="40"/>
      <c r="E13" s="40"/>
      <c r="F13" s="41">
        <f>IF(D13-C13&lt;0,0,D13-C13)</f>
        <v>0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2">
        <f>IF((C13-B13)+(E13-D13)&lt;0,0,(C13-B13)+(E13-D13))</f>
        <v>0</v>
      </c>
      <c r="I13" s="38"/>
      <c r="J13" s="39"/>
      <c r="K13" s="40"/>
      <c r="L13" s="40"/>
      <c r="M13" s="41">
        <f>IF(K13-J13&lt;0,0,K13-J13)</f>
        <v>0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2">
        <f>IF((J13-I13)+(L13-K13)&lt;0,0,(J13-I13)+(L13-K13))</f>
        <v>0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" customHeight="1">
      <c r="A14" s="37" t="s">
        <v>39</v>
      </c>
      <c r="B14" s="38"/>
      <c r="C14" s="39"/>
      <c r="D14" s="40"/>
      <c r="E14" s="40"/>
      <c r="F14" s="41">
        <f>IF(D14-C14&lt;0,0,D14-C14)</f>
        <v>0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2">
        <f>IF((C14-B14)+(E14-D14)&lt;0,0,(C14-B14)+(E14-D14))</f>
        <v>0</v>
      </c>
      <c r="I14" s="38"/>
      <c r="J14" s="39"/>
      <c r="K14" s="40"/>
      <c r="L14" s="40"/>
      <c r="M14" s="41">
        <f>IF(K14-J14&lt;0,0,K14-J14)</f>
        <v>0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2">
        <f>IF((J14-I14)+(L14-K14)&lt;0,0,(J14-I14)+(L14-K14))</f>
        <v>0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" customHeight="1">
      <c r="A15" s="37" t="s">
        <v>40</v>
      </c>
      <c r="B15" s="38"/>
      <c r="C15" s="39"/>
      <c r="D15" s="40"/>
      <c r="E15" s="40"/>
      <c r="F15" s="41">
        <f>IF(D15-C15&lt;0,0,D15-C15)</f>
        <v>0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2">
        <f>IF((C15-B15)+(E15-D15)&lt;0,0,(C15-B15)+(E15-D15))</f>
        <v>0</v>
      </c>
      <c r="I15" s="38"/>
      <c r="J15" s="39"/>
      <c r="K15" s="40"/>
      <c r="L15" s="40"/>
      <c r="M15" s="41">
        <f>IF(K15-J15&lt;0,0,K15-J15)</f>
        <v>0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2">
        <f>IF((J15-I15)+(L15-K15)&lt;0,0,(J15-I15)+(L15-K15))</f>
        <v>0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" customHeight="1">
      <c r="A16" s="19" t="s">
        <v>24</v>
      </c>
      <c r="B16" s="48"/>
      <c r="C16" s="46"/>
      <c r="D16" s="47"/>
      <c r="E16" s="47"/>
      <c r="F16" s="43"/>
      <c r="G16" s="41">
        <f>SUM(G11:G15)</f>
        <v>0</v>
      </c>
      <c r="H16" s="44">
        <f>SUM(H11:H15)</f>
        <v>0</v>
      </c>
      <c r="I16" s="48"/>
      <c r="J16" s="46"/>
      <c r="K16" s="47"/>
      <c r="L16" s="47"/>
      <c r="M16" s="43"/>
      <c r="N16" s="41">
        <f>SUM(N11:N15)</f>
        <v>0</v>
      </c>
      <c r="O16" s="44">
        <f>SUM(O11:O15)</f>
        <v>0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" customHeight="1"/>
    <row r="68" customFormat="1" ht="20" customHeight="1"/>
    <row r="69" customFormat="1" ht="20" customHeight="1"/>
    <row r="70" customFormat="1" ht="20" customHeight="1"/>
    <row r="71" customFormat="1" ht="20" customHeight="1"/>
    <row r="72" customFormat="1" ht="20" customHeight="1"/>
    <row r="73" customFormat="1" ht="15" customHeight="1"/>
    <row r="74" customFormat="1" ht="15" customHeight="1"/>
    <row r="75" customFormat="1" ht="20" customHeight="1"/>
    <row r="76" customFormat="1" ht="20" customHeight="1"/>
    <row r="77" customFormat="1" ht="20" customHeight="1"/>
    <row r="78" customFormat="1" ht="20" customHeight="1"/>
    <row r="79" customFormat="1" ht="20" customHeight="1"/>
    <row r="80" customFormat="1" ht="20" customHeight="1"/>
    <row r="81" customFormat="1" ht="15" customHeight="1"/>
    <row r="82" customFormat="1" ht="15" customHeight="1"/>
    <row r="83" customFormat="1" ht="20" customHeight="1"/>
    <row r="84" customFormat="1" ht="20" customHeight="1"/>
    <row r="85" customFormat="1" ht="20" customHeight="1"/>
    <row r="86" customFormat="1" ht="20" customHeight="1"/>
    <row r="87" customFormat="1" ht="20" customHeight="1"/>
    <row r="88" customFormat="1" ht="20" customHeight="1"/>
    <row r="89" customFormat="1" ht="15" customHeight="1"/>
    <row r="90" customFormat="1" ht="15" customHeight="1"/>
    <row r="91" customFormat="1" ht="20" customHeight="1"/>
    <row r="92" customFormat="1" ht="20" customHeight="1"/>
    <row r="93" customFormat="1" ht="20" customHeight="1"/>
    <row r="94" customFormat="1" ht="20" customHeight="1"/>
    <row r="95" customFormat="1" ht="20" customHeight="1"/>
    <row r="96" customFormat="1" ht="20" customHeight="1"/>
    <row r="97" customFormat="1" ht="15" customHeight="1"/>
    <row r="98" customFormat="1" ht="15" customHeight="1"/>
    <row r="99" customFormat="1" ht="20" customHeight="1"/>
    <row r="100" customFormat="1" ht="20" customHeight="1"/>
    <row r="101" customFormat="1" ht="20" customHeight="1"/>
    <row r="102" customFormat="1" ht="20" customHeight="1"/>
    <row r="103" customFormat="1" ht="20" customHeight="1"/>
    <row r="104" customFormat="1" ht="20" customHeight="1"/>
    <row r="105" customFormat="1" ht="15" customHeight="1"/>
    <row r="106" customFormat="1" ht="15" customHeight="1"/>
    <row r="107" customFormat="1" ht="20" customHeight="1"/>
    <row r="108" customFormat="1" ht="20" customHeight="1"/>
    <row r="109" customFormat="1" ht="20" customHeight="1"/>
    <row r="110" customFormat="1" ht="20" customHeight="1"/>
    <row r="111" customFormat="1" ht="20" customHeight="1"/>
    <row r="112" customFormat="1" ht="20" customHeight="1"/>
    <row r="113" customFormat="1" ht="15" customHeight="1"/>
    <row r="114" customFormat="1" ht="15" customHeight="1"/>
    <row r="115" customFormat="1" ht="20" customHeight="1"/>
    <row r="116" customFormat="1" ht="20" customHeight="1"/>
    <row r="117" customFormat="1" ht="20" customHeight="1"/>
    <row r="118" customFormat="1" ht="20" customHeight="1"/>
    <row r="119" customFormat="1" ht="20" customHeight="1"/>
    <row r="120" customFormat="1" ht="20" customHeight="1"/>
    <row r="121" customFormat="1" ht="15" customHeight="1"/>
    <row r="122" customFormat="1" ht="15" customHeight="1"/>
    <row r="123" customFormat="1" ht="20" customHeight="1"/>
    <row r="124" customFormat="1" ht="20" customHeight="1"/>
    <row r="125" customFormat="1" ht="20" customHeight="1"/>
    <row r="126" customFormat="1" ht="20" customHeight="1"/>
    <row r="127" customFormat="1" ht="20" customHeight="1"/>
    <row r="128" customFormat="1" ht="20" customHeight="1"/>
    <row r="129" customFormat="1" ht="15" customHeight="1"/>
    <row r="130" customFormat="1" ht="15" customHeight="1"/>
    <row r="131" customFormat="1" ht="20" customHeight="1"/>
    <row r="132" customFormat="1" ht="20" customHeight="1"/>
    <row r="133" customFormat="1" ht="20" customHeight="1"/>
    <row r="134" customFormat="1" ht="20" customHeight="1"/>
    <row r="135" customFormat="1" ht="20" customHeight="1"/>
    <row r="136" customFormat="1" ht="20" customHeight="1"/>
    <row r="137" customFormat="1" ht="15" customHeight="1"/>
    <row r="138" customFormat="1" ht="15" customHeight="1"/>
    <row r="139" customFormat="1" ht="20" customHeight="1"/>
    <row r="140" customFormat="1" ht="20" customHeight="1"/>
    <row r="141" customFormat="1" ht="20" customHeight="1"/>
    <row r="142" customFormat="1" ht="20" customHeight="1"/>
    <row r="143" customFormat="1" ht="20" customHeight="1"/>
    <row r="144" customFormat="1" ht="20" customHeight="1"/>
    <row r="145" customFormat="1" ht="15" customHeight="1"/>
    <row r="146" customFormat="1" ht="15" customHeight="1"/>
    <row r="147" customFormat="1" ht="20" customHeight="1"/>
    <row r="148" customFormat="1" ht="20" customHeight="1"/>
    <row r="149" customFormat="1" ht="20" customHeight="1"/>
    <row r="150" customFormat="1" ht="20" customHeight="1"/>
    <row r="151" customFormat="1" ht="20" customHeight="1"/>
    <row r="152" customFormat="1" ht="20" customHeight="1"/>
    <row r="153" customFormat="1" ht="15" customHeight="1"/>
    <row r="154" customFormat="1" ht="15" customHeight="1"/>
    <row r="155" customFormat="1" ht="20" customHeight="1"/>
    <row r="156" customFormat="1" ht="20" customHeight="1"/>
    <row r="157" customFormat="1" ht="20" customHeight="1"/>
    <row r="158" customFormat="1" ht="20" customHeight="1"/>
    <row r="159" customFormat="1" ht="20" customHeight="1"/>
    <row r="160" customFormat="1" ht="20" customHeight="1"/>
    <row r="161" customFormat="1" ht="15" customHeight="1"/>
    <row r="162" customFormat="1" ht="15" customHeight="1"/>
    <row r="163" customFormat="1" ht="20" customHeight="1"/>
    <row r="164" customFormat="1" ht="20" customHeight="1"/>
    <row r="165" customFormat="1" ht="20" customHeight="1"/>
    <row r="166" customFormat="1" ht="20" customHeight="1"/>
    <row r="167" customFormat="1" ht="20" customHeight="1"/>
    <row r="168" customFormat="1" ht="20" customHeight="1"/>
    <row r="169" customFormat="1" ht="15" customHeight="1"/>
    <row r="170" customFormat="1" ht="15" customHeight="1"/>
    <row r="171" customFormat="1" ht="20" customHeight="1"/>
    <row r="172" customFormat="1" ht="20" customHeight="1"/>
    <row r="173" customFormat="1" ht="20" customHeight="1"/>
    <row r="174" customFormat="1" ht="20" customHeight="1"/>
    <row r="175" customFormat="1" ht="20" customHeight="1"/>
    <row r="176" customFormat="1" ht="20" customHeight="1"/>
    <row r="177" customFormat="1" ht="15" customHeight="1"/>
    <row r="178" customFormat="1" ht="15" customHeight="1"/>
    <row r="179" customFormat="1" ht="20" customHeight="1"/>
    <row r="180" customFormat="1" ht="20" customHeight="1"/>
    <row r="181" customFormat="1" ht="20" customHeight="1"/>
    <row r="182" customFormat="1" ht="20" customHeight="1"/>
    <row r="183" customFormat="1" ht="20" customHeight="1"/>
    <row r="184" customFormat="1" ht="20" customHeight="1"/>
    <row r="185" customFormat="1" ht="15" customHeight="1"/>
    <row r="186" customFormat="1" ht="15" customHeight="1"/>
    <row r="187" customFormat="1" ht="20" customHeight="1"/>
    <row r="188" customFormat="1" ht="20" customHeight="1"/>
    <row r="189" customFormat="1" ht="20" customHeight="1"/>
    <row r="190" customFormat="1" ht="20" customHeight="1"/>
    <row r="191" customFormat="1" ht="20" customHeight="1"/>
    <row r="192" customFormat="1" ht="20" customHeight="1"/>
    <row r="193" customFormat="1" ht="15" customHeight="1"/>
    <row r="194" customFormat="1" ht="15" customHeight="1"/>
    <row r="195" customFormat="1" ht="20" customHeight="1"/>
    <row r="196" customFormat="1" ht="20" customHeight="1"/>
    <row r="197" customFormat="1" ht="20" customHeight="1"/>
    <row r="198" customFormat="1" ht="20" customHeight="1"/>
    <row r="199" customFormat="1" ht="20" customHeight="1"/>
    <row r="200" customFormat="1" ht="20" customHeight="1"/>
    <row r="201" customFormat="1" ht="15" customHeight="1"/>
    <row r="202" customFormat="1" ht="15" customHeight="1"/>
    <row r="203" customFormat="1" ht="20" customHeight="1"/>
    <row r="204" customFormat="1" ht="20" customHeight="1"/>
    <row r="205" customFormat="1" ht="20" customHeight="1"/>
    <row r="206" customFormat="1" ht="20" customHeight="1"/>
    <row r="207" customFormat="1" ht="20" customHeight="1"/>
    <row r="208" customFormat="1" ht="20" customHeight="1"/>
    <row r="209" customFormat="1" ht="15" customHeight="1"/>
    <row r="210" customFormat="1" ht="15" customHeight="1"/>
    <row r="211" customFormat="1" ht="20" customHeight="1"/>
    <row r="212" customFormat="1" ht="20" customHeight="1"/>
    <row r="213" customFormat="1" ht="20" customHeight="1"/>
    <row r="214" customFormat="1" ht="20" customHeight="1"/>
    <row r="215" customFormat="1" ht="20" customHeight="1"/>
    <row r="216" customFormat="1" ht="20" customHeight="1"/>
    <row r="217" customFormat="1" ht="15" customHeight="1"/>
    <row r="218" customFormat="1" ht="15" customHeight="1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85" priority="1976">
      <formula>OR(WEEKDAY($A11,2)=6,WEEKDAY($A11,2)=7)</formula>
    </cfRule>
  </conditionalFormatting>
  <conditionalFormatting sqref="G11:G15">
    <cfRule type="expression" dxfId="184" priority="1722">
      <formula>LEFT(G11,5)*1&gt;LEFT(0.125,5)*1</formula>
    </cfRule>
  </conditionalFormatting>
  <conditionalFormatting sqref="G16">
    <cfRule type="expression" dxfId="183" priority="1726">
      <formula>OR(LEFT(G16,5)*1&lt;LEFT(0.124999999999998,5)*1,LEFT(G16,5)*1&lt;LEFT(0.125,5)*1)</formula>
    </cfRule>
    <cfRule type="expression" dxfId="182" priority="1725">
      <formula>OR(LEFT(G16,5)*1=LEFT(0.124999999999998,5)*1,LEFT(G16,5)*1=LEFT(0.125,5)*1)</formula>
    </cfRule>
    <cfRule type="expression" dxfId="181" priority="1724">
      <formula>LEFT(G16,5)*1&gt;LEFT(0.125,5)*1</formula>
    </cfRule>
  </conditionalFormatting>
  <conditionalFormatting sqref="H11:H15">
    <cfRule type="expression" dxfId="180" priority="1723">
      <formula>LEFT(H11,7)&lt;LEFT(0.333333333333333,7)</formula>
    </cfRule>
  </conditionalFormatting>
  <conditionalFormatting sqref="H16">
    <cfRule type="expression" dxfId="179" priority="1975">
      <formula>LEFT(H16,5)*1=LEFT(1.66666666666667,5)*1</formula>
    </cfRule>
    <cfRule type="expression" dxfId="178" priority="1728">
      <formula>LEFT(H16,5)*1&lt;LEFT(1.66666666666667,5)*1</formula>
    </cfRule>
    <cfRule type="expression" dxfId="177" priority="1727">
      <formula>LEFT(H16,5)*1&gt;LEFT(1.66666666666667,5)*1</formula>
    </cfRule>
  </conditionalFormatting>
  <conditionalFormatting sqref="I11:O15">
    <cfRule type="expression" dxfId="176" priority="1446">
      <formula>OR(WEEKDAY($A11,2)=6,WEEKDAY($A11,2)=7)</formula>
    </cfRule>
  </conditionalFormatting>
  <conditionalFormatting sqref="N11:N15">
    <cfRule type="expression" dxfId="175" priority="1438">
      <formula>LEFT(N11,5)*1&gt;LEFT(0.125,5)*1</formula>
    </cfRule>
  </conditionalFormatting>
  <conditionalFormatting sqref="N16">
    <cfRule type="expression" dxfId="174" priority="1442">
      <formula>OR(LEFT(N16,5)*1&lt;LEFT(0.124999999999998,5)*1,LEFT(N16,5)*1&lt;LEFT(0.125,5)*1)</formula>
    </cfRule>
    <cfRule type="expression" dxfId="173" priority="1441">
      <formula>OR(LEFT(N16,5)*1=LEFT(0.124999999999998,5)*1,LEFT(N16,5)*1=LEFT(0.125,5)*1)</formula>
    </cfRule>
    <cfRule type="expression" dxfId="172" priority="1440">
      <formula>LEFT(N16,5)*1&gt;LEFT(0.125,5)*1</formula>
    </cfRule>
  </conditionalFormatting>
  <conditionalFormatting sqref="O11:O15">
    <cfRule type="expression" dxfId="171" priority="1439">
      <formula>LEFT(O11,7)&lt;LEFT(0.333333333333333,7)</formula>
    </cfRule>
  </conditionalFormatting>
  <conditionalFormatting sqref="O16">
    <cfRule type="expression" dxfId="170" priority="1445">
      <formula>LEFT(O16,5)*1=LEFT(1.66666666666667,5)*1</formula>
    </cfRule>
    <cfRule type="expression" dxfId="169" priority="1444">
      <formula>LEFT(O16,5)*1&lt;LEFT(1.66666666666667,5)*1</formula>
    </cfRule>
    <cfRule type="expression" dxfId="168" priority="1443">
      <formula>LEFT(O16,5)*1&gt;LEFT(1.66666666666667,5)*1</formula>
    </cfRule>
  </conditionalFormatting>
  <conditionalFormatting sqref="P11:V15">
    <cfRule type="expression" dxfId="167" priority="1437">
      <formula>OR(WEEKDAY($A11,2)=6,WEEKDAY($A11,2)=7)</formula>
    </cfRule>
  </conditionalFormatting>
  <conditionalFormatting sqref="U11:U15">
    <cfRule type="expression" dxfId="166" priority="1429">
      <formula>LEFT(U11,5)*1&gt;LEFT(0.125,5)*1</formula>
    </cfRule>
  </conditionalFormatting>
  <conditionalFormatting sqref="U16">
    <cfRule type="expression" dxfId="165" priority="1433">
      <formula>OR(LEFT(U16,5)*1&lt;LEFT(0.124999999999998,5)*1,LEFT(U16,5)*1&lt;LEFT(0.125,5)*1)</formula>
    </cfRule>
    <cfRule type="expression" dxfId="164" priority="1432">
      <formula>OR(LEFT(U16,5)*1=LEFT(0.124999999999998,5)*1,LEFT(U16,5)*1=LEFT(0.125,5)*1)</formula>
    </cfRule>
    <cfRule type="expression" dxfId="163" priority="1431">
      <formula>LEFT(U16,5)*1&gt;LEFT(0.125,5)*1</formula>
    </cfRule>
  </conditionalFormatting>
  <conditionalFormatting sqref="V11:V15">
    <cfRule type="expression" dxfId="162" priority="1430">
      <formula>LEFT(V11,7)&lt;LEFT(0.333333333333333,7)</formula>
    </cfRule>
  </conditionalFormatting>
  <conditionalFormatting sqref="V16">
    <cfRule type="expression" dxfId="161" priority="1434">
      <formula>LEFT(V16,5)*1&gt;LEFT(1.66666666666667,5)*1</formula>
    </cfRule>
    <cfRule type="expression" dxfId="160" priority="1435">
      <formula>LEFT(V16,5)*1&lt;LEFT(1.66666666666667,5)*1</formula>
    </cfRule>
    <cfRule type="expression" dxfId="159" priority="1436">
      <formula>LEFT(V16,5)*1=LEFT(1.66666666666667,5)*1</formula>
    </cfRule>
  </conditionalFormatting>
  <conditionalFormatting sqref="W11:AC15">
    <cfRule type="expression" dxfId="158" priority="1428">
      <formula>OR(WEEKDAY($A11,2)=6,WEEKDAY($A11,2)=7)</formula>
    </cfRule>
  </conditionalFormatting>
  <conditionalFormatting sqref="AB11:AB15">
    <cfRule type="expression" dxfId="157" priority="1420">
      <formula>LEFT(AB11,5)*1&gt;LEFT(0.125,5)*1</formula>
    </cfRule>
  </conditionalFormatting>
  <conditionalFormatting sqref="AB16">
    <cfRule type="expression" dxfId="156" priority="1422">
      <formula>LEFT(AB16,5)*1&gt;LEFT(0.125,5)*1</formula>
    </cfRule>
    <cfRule type="expression" dxfId="155" priority="1424">
      <formula>OR(LEFT(AB16,5)*1&lt;LEFT(0.124999999999998,5)*1,LEFT(AB16,5)*1&lt;LEFT(0.125,5)*1)</formula>
    </cfRule>
    <cfRule type="expression" dxfId="154" priority="1423">
      <formula>OR(LEFT(AB16,5)*1=LEFT(0.124999999999998,5)*1,LEFT(AB16,5)*1=LEFT(0.125,5)*1)</formula>
    </cfRule>
  </conditionalFormatting>
  <conditionalFormatting sqref="AC11:AC15">
    <cfRule type="expression" dxfId="153" priority="1421">
      <formula>LEFT(AC11,7)&lt;LEFT(0.333333333333333,7)</formula>
    </cfRule>
  </conditionalFormatting>
  <conditionalFormatting sqref="AC16">
    <cfRule type="expression" dxfId="152" priority="1425">
      <formula>LEFT(AC16,5)*1&gt;LEFT(1.66666666666667,5)*1</formula>
    </cfRule>
    <cfRule type="expression" dxfId="151" priority="1426">
      <formula>LEFT(AC16,5)*1&lt;LEFT(1.66666666666667,5)*1</formula>
    </cfRule>
    <cfRule type="expression" dxfId="150" priority="1427">
      <formula>LEFT(AC16,5)*1=LEFT(1.66666666666667,5)*1</formula>
    </cfRule>
  </conditionalFormatting>
  <conditionalFormatting sqref="AD11:AJ15">
    <cfRule type="expression" dxfId="149" priority="1419">
      <formula>OR(WEEKDAY($A11,2)=6,WEEKDAY($A11,2)=7)</formula>
    </cfRule>
  </conditionalFormatting>
  <conditionalFormatting sqref="AI11:AI15">
    <cfRule type="expression" dxfId="148" priority="1411">
      <formula>LEFT(AI11,5)*1&gt;LEFT(0.125,5)*1</formula>
    </cfRule>
  </conditionalFormatting>
  <conditionalFormatting sqref="AI16">
    <cfRule type="expression" dxfId="147" priority="1415">
      <formula>OR(LEFT(AI16,5)*1&lt;LEFT(0.124999999999998,5)*1,LEFT(AI16,5)*1&lt;LEFT(0.125,5)*1)</formula>
    </cfRule>
    <cfRule type="expression" dxfId="146" priority="1414">
      <formula>OR(LEFT(AI16,5)*1=LEFT(0.124999999999998,5)*1,LEFT(AI16,5)*1=LEFT(0.125,5)*1)</formula>
    </cfRule>
    <cfRule type="expression" dxfId="145" priority="1413">
      <formula>LEFT(AI16,5)*1&gt;LEFT(0.125,5)*1</formula>
    </cfRule>
  </conditionalFormatting>
  <conditionalFormatting sqref="AJ11:AJ15">
    <cfRule type="expression" dxfId="144" priority="1412">
      <formula>LEFT(AJ11,7)&lt;LEFT(0.333333333333333,7)</formula>
    </cfRule>
  </conditionalFormatting>
  <conditionalFormatting sqref="AJ16">
    <cfRule type="expression" dxfId="143" priority="1418">
      <formula>LEFT(AJ16,5)*1=LEFT(1.66666666666667,5)*1</formula>
    </cfRule>
    <cfRule type="expression" dxfId="142" priority="1417">
      <formula>LEFT(AJ16,5)*1&lt;LEFT(1.66666666666667,5)*1</formula>
    </cfRule>
    <cfRule type="expression" dxfId="141" priority="1416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1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baseColWidth="10" defaultColWidth="8.83203125" defaultRowHeight="15"/>
  <cols>
    <col min="1" max="1" width="17.33203125" style="5" customWidth="1"/>
    <col min="2" max="3" width="5.6640625" style="1" customWidth="1"/>
    <col min="4" max="4" width="6.1640625" style="1" customWidth="1"/>
    <col min="5" max="5" width="5.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640625" style="1" customWidth="1"/>
    <col min="12" max="12" width="5.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640625" style="1" customWidth="1"/>
    <col min="19" max="19" width="5.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640625" style="1" customWidth="1"/>
    <col min="26" max="26" width="5.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640625" style="1" customWidth="1"/>
    <col min="33" max="33" width="5.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3203125" hidden="1" customWidth="1"/>
    <col min="39" max="39" width="0" hidden="1" customWidth="1"/>
    <col min="40" max="40" width="10.1640625" hidden="1" customWidth="1"/>
    <col min="41" max="41" width="19.1640625" hidden="1" customWidth="1"/>
    <col min="42" max="43" width="9.1640625" hidden="1" customWidth="1"/>
    <col min="44" max="44" width="10.1640625" hidden="1" customWidth="1"/>
    <col min="45" max="45" width="24.6640625" hidden="1" customWidth="1"/>
    <col min="46" max="52" width="9.1640625" hidden="1" customWidth="1"/>
    <col min="53" max="54" width="0" hidden="1" customWidth="1"/>
  </cols>
  <sheetData>
    <row r="1" spans="1:52" ht="25" customHeight="1">
      <c r="A1" s="36" t="s">
        <v>6</v>
      </c>
      <c r="B1" s="90"/>
      <c r="C1" s="90"/>
      <c r="D1" s="90"/>
      <c r="E1" s="90"/>
      <c r="F1" s="90"/>
      <c r="G1" s="90"/>
      <c r="H1" s="90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5" customHeight="1">
      <c r="A2" s="36" t="s">
        <v>0</v>
      </c>
      <c r="B2" s="90"/>
      <c r="C2" s="90"/>
      <c r="D2" s="90"/>
      <c r="E2" s="90"/>
      <c r="F2" s="90"/>
      <c r="G2" s="90"/>
      <c r="H2" s="9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5" customHeight="1">
      <c r="A3" s="36" t="s">
        <v>1</v>
      </c>
      <c r="B3" s="90"/>
      <c r="C3" s="90"/>
      <c r="D3" s="90"/>
      <c r="E3" s="90"/>
      <c r="F3" s="90"/>
      <c r="G3" s="90"/>
      <c r="H3" s="90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91" t="s">
        <v>3</v>
      </c>
      <c r="B4" s="93"/>
      <c r="C4" s="94"/>
      <c r="D4" s="94"/>
      <c r="E4" s="94"/>
      <c r="F4" s="94"/>
      <c r="G4" s="94"/>
      <c r="H4" s="95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92"/>
      <c r="B5" s="96"/>
      <c r="C5" s="97"/>
      <c r="D5" s="97"/>
      <c r="E5" s="97"/>
      <c r="F5" s="97"/>
      <c r="G5" s="97"/>
      <c r="H5" s="98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99" t="s">
        <v>34</v>
      </c>
      <c r="B6" s="101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100"/>
      <c r="B7" s="102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>
      <c r="A8" s="15"/>
      <c r="B8" s="58" t="s">
        <v>35</v>
      </c>
      <c r="C8" s="59"/>
      <c r="D8" s="59"/>
      <c r="E8" s="59"/>
      <c r="F8" s="59"/>
      <c r="G8" s="59"/>
      <c r="H8" s="60"/>
      <c r="I8" s="58" t="s">
        <v>35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3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" customHeight="1">
      <c r="A11" s="37" t="s">
        <v>36</v>
      </c>
      <c r="B11" s="38"/>
      <c r="C11" s="39"/>
      <c r="D11" s="40"/>
      <c r="E11" s="40"/>
      <c r="F11" s="41">
        <f>IF(D11-C11&lt;0,0,D11-C11)</f>
        <v>0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2">
        <f>IF((C11-B11)+(E11-D11)&lt;0,0,(C11-B11)+(E11-D11))</f>
        <v>0</v>
      </c>
      <c r="I11" s="38"/>
      <c r="J11" s="39"/>
      <c r="K11" s="40"/>
      <c r="L11" s="40"/>
      <c r="M11" s="41">
        <f>IF(K11-J11&lt;0,0,K11-J11)</f>
        <v>0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2">
        <f>IF((J11-I11)+(L11-K11)&lt;0,0,(J11-I11)+(L11-K11))</f>
        <v>0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Z11" s="9">
        <v>0.39583333333332699</v>
      </c>
    </row>
    <row r="12" spans="1:52" ht="20" customHeight="1">
      <c r="A12" s="37" t="s">
        <v>37</v>
      </c>
      <c r="B12" s="38"/>
      <c r="C12" s="39"/>
      <c r="D12" s="40"/>
      <c r="E12" s="40"/>
      <c r="F12" s="41">
        <f>IF(D12-C12&lt;0,0,D12-C12)</f>
        <v>0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2">
        <f>IF((C12-B12)+(E12-D12)&lt;0,0,(C12-B12)+(E12-D12))</f>
        <v>0</v>
      </c>
      <c r="I12" s="38"/>
      <c r="J12" s="39"/>
      <c r="K12" s="40"/>
      <c r="L12" s="40"/>
      <c r="M12" s="41">
        <f>IF(K12-J12&lt;0,0,K12-J12)</f>
        <v>0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2">
        <f>IF((J12-I12)+(L12-K12)&lt;0,0,(J12-I12)+(L12-K12))</f>
        <v>0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" customHeight="1">
      <c r="A13" s="37" t="s">
        <v>38</v>
      </c>
      <c r="B13" s="38"/>
      <c r="C13" s="39"/>
      <c r="D13" s="40"/>
      <c r="E13" s="40"/>
      <c r="F13" s="41">
        <f>IF(D13-C13&lt;0,0,D13-C13)</f>
        <v>0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2">
        <f>IF((C13-B13)+(E13-D13)&lt;0,0,(C13-B13)+(E13-D13))</f>
        <v>0</v>
      </c>
      <c r="I13" s="38"/>
      <c r="J13" s="39"/>
      <c r="K13" s="40"/>
      <c r="L13" s="40"/>
      <c r="M13" s="41">
        <f>IF(K13-J13&lt;0,0,K13-J13)</f>
        <v>0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2">
        <f>IF((J13-I13)+(L13-K13)&lt;0,0,(J13-I13)+(L13-K13))</f>
        <v>0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" customHeight="1">
      <c r="A14" s="37" t="s">
        <v>39</v>
      </c>
      <c r="B14" s="38"/>
      <c r="C14" s="39"/>
      <c r="D14" s="40"/>
      <c r="E14" s="40"/>
      <c r="F14" s="41">
        <f>IF(D14-C14&lt;0,0,D14-C14)</f>
        <v>0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2">
        <f>IF((C14-B14)+(E14-D14)&lt;0,0,(C14-B14)+(E14-D14))</f>
        <v>0</v>
      </c>
      <c r="I14" s="38"/>
      <c r="J14" s="39"/>
      <c r="K14" s="40"/>
      <c r="L14" s="40"/>
      <c r="M14" s="41">
        <f>IF(K14-J14&lt;0,0,K14-J14)</f>
        <v>0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2">
        <f>IF((J14-I14)+(L14-K14)&lt;0,0,(J14-I14)+(L14-K14))</f>
        <v>0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" customHeight="1">
      <c r="A15" s="37" t="s">
        <v>40</v>
      </c>
      <c r="B15" s="38"/>
      <c r="C15" s="39"/>
      <c r="D15" s="40"/>
      <c r="E15" s="40"/>
      <c r="F15" s="41">
        <f>IF(D15-C15&lt;0,0,D15-C15)</f>
        <v>0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2">
        <f>IF((C15-B15)+(E15-D15)&lt;0,0,(C15-B15)+(E15-D15))</f>
        <v>0</v>
      </c>
      <c r="I15" s="38"/>
      <c r="J15" s="39"/>
      <c r="K15" s="40"/>
      <c r="L15" s="40"/>
      <c r="M15" s="41">
        <f>IF(K15-J15&lt;0,0,K15-J15)</f>
        <v>0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2">
        <f>IF((J15-I15)+(L15-K15)&lt;0,0,(J15-I15)+(L15-K15))</f>
        <v>0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" customHeight="1">
      <c r="A16" s="19" t="s">
        <v>24</v>
      </c>
      <c r="B16" s="48"/>
      <c r="C16" s="46"/>
      <c r="D16" s="47"/>
      <c r="E16" s="47"/>
      <c r="F16" s="43"/>
      <c r="G16" s="41">
        <f>SUM(G11:G15)</f>
        <v>0</v>
      </c>
      <c r="H16" s="44">
        <f>SUM(H11:H15)</f>
        <v>0</v>
      </c>
      <c r="I16" s="48"/>
      <c r="J16" s="46"/>
      <c r="K16" s="47"/>
      <c r="L16" s="47"/>
      <c r="M16" s="43"/>
      <c r="N16" s="41">
        <f>SUM(N11:N15)</f>
        <v>0</v>
      </c>
      <c r="O16" s="44">
        <f>SUM(O11:O15)</f>
        <v>0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" customHeight="1"/>
    <row r="68" customFormat="1" ht="20" customHeight="1"/>
    <row r="69" customFormat="1" ht="20" customHeight="1"/>
    <row r="70" customFormat="1" ht="20" customHeight="1"/>
    <row r="71" customFormat="1" ht="20" customHeight="1"/>
    <row r="72" customFormat="1" ht="20" customHeight="1"/>
    <row r="73" customFormat="1" ht="15" customHeight="1"/>
    <row r="74" customFormat="1" ht="15" customHeight="1"/>
    <row r="75" customFormat="1" ht="20" customHeight="1"/>
    <row r="76" customFormat="1" ht="20" customHeight="1"/>
    <row r="77" customFormat="1" ht="20" customHeight="1"/>
    <row r="78" customFormat="1" ht="20" customHeight="1"/>
    <row r="79" customFormat="1" ht="20" customHeight="1"/>
    <row r="80" customFormat="1" ht="20" customHeight="1"/>
    <row r="81" customFormat="1" ht="15" customHeight="1"/>
    <row r="82" customFormat="1" ht="15" customHeight="1"/>
    <row r="83" customFormat="1" ht="20" customHeight="1"/>
    <row r="84" customFormat="1" ht="20" customHeight="1"/>
    <row r="85" customFormat="1" ht="20" customHeight="1"/>
    <row r="86" customFormat="1" ht="20" customHeight="1"/>
    <row r="87" customFormat="1" ht="20" customHeight="1"/>
    <row r="88" customFormat="1" ht="20" customHeight="1"/>
    <row r="89" customFormat="1" ht="15" customHeight="1"/>
    <row r="90" customFormat="1" ht="15" customHeight="1"/>
    <row r="91" customFormat="1" ht="20" customHeight="1"/>
    <row r="92" customFormat="1" ht="20" customHeight="1"/>
    <row r="93" customFormat="1" ht="20" customHeight="1"/>
    <row r="94" customFormat="1" ht="20" customHeight="1"/>
    <row r="95" customFormat="1" ht="20" customHeight="1"/>
    <row r="96" customFormat="1" ht="20" customHeight="1"/>
    <row r="97" customFormat="1" ht="15" customHeight="1"/>
    <row r="98" customFormat="1" ht="15" customHeight="1"/>
    <row r="99" customFormat="1" ht="20" customHeight="1"/>
    <row r="100" customFormat="1" ht="20" customHeight="1"/>
    <row r="101" customFormat="1" ht="20" customHeight="1"/>
    <row r="102" customFormat="1" ht="20" customHeight="1"/>
    <row r="103" customFormat="1" ht="20" customHeight="1"/>
    <row r="104" customFormat="1" ht="20" customHeight="1"/>
    <row r="105" customFormat="1" ht="15" customHeight="1"/>
    <row r="106" customFormat="1" ht="15" customHeight="1"/>
    <row r="107" customFormat="1" ht="20" customHeight="1"/>
    <row r="108" customFormat="1" ht="20" customHeight="1"/>
    <row r="109" customFormat="1" ht="20" customHeight="1"/>
    <row r="110" customFormat="1" ht="20" customHeight="1"/>
    <row r="111" customFormat="1" ht="20" customHeight="1"/>
    <row r="112" customFormat="1" ht="20" customHeight="1"/>
    <row r="113" customFormat="1" ht="15" customHeight="1"/>
    <row r="114" customFormat="1" ht="15" customHeight="1"/>
    <row r="115" customFormat="1" ht="20" customHeight="1"/>
    <row r="116" customFormat="1" ht="20" customHeight="1"/>
    <row r="117" customFormat="1" ht="20" customHeight="1"/>
    <row r="118" customFormat="1" ht="20" customHeight="1"/>
    <row r="119" customFormat="1" ht="20" customHeight="1"/>
    <row r="120" customFormat="1" ht="20" customHeight="1"/>
    <row r="121" customFormat="1" ht="15" customHeight="1"/>
    <row r="122" customFormat="1" ht="15" customHeight="1"/>
    <row r="123" customFormat="1" ht="20" customHeight="1"/>
    <row r="124" customFormat="1" ht="20" customHeight="1"/>
    <row r="125" customFormat="1" ht="20" customHeight="1"/>
    <row r="126" customFormat="1" ht="20" customHeight="1"/>
    <row r="127" customFormat="1" ht="20" customHeight="1"/>
    <row r="128" customFormat="1" ht="20" customHeight="1"/>
    <row r="129" customFormat="1" ht="15" customHeight="1"/>
    <row r="130" customFormat="1" ht="15" customHeight="1"/>
    <row r="131" customFormat="1" ht="20" customHeight="1"/>
    <row r="132" customFormat="1" ht="20" customHeight="1"/>
    <row r="133" customFormat="1" ht="20" customHeight="1"/>
    <row r="134" customFormat="1" ht="20" customHeight="1"/>
    <row r="135" customFormat="1" ht="20" customHeight="1"/>
    <row r="136" customFormat="1" ht="20" customHeight="1"/>
    <row r="137" customFormat="1" ht="15" customHeight="1"/>
    <row r="138" customFormat="1" ht="15" customHeight="1"/>
    <row r="139" customFormat="1" ht="20" customHeight="1"/>
    <row r="140" customFormat="1" ht="20" customHeight="1"/>
    <row r="141" customFormat="1" ht="20" customHeight="1"/>
    <row r="142" customFormat="1" ht="20" customHeight="1"/>
    <row r="143" customFormat="1" ht="20" customHeight="1"/>
    <row r="144" customFormat="1" ht="20" customHeight="1"/>
    <row r="145" customFormat="1" ht="15" customHeight="1"/>
    <row r="146" customFormat="1" ht="15" customHeight="1"/>
    <row r="147" customFormat="1" ht="20" customHeight="1"/>
    <row r="148" customFormat="1" ht="20" customHeight="1"/>
    <row r="149" customFormat="1" ht="20" customHeight="1"/>
    <row r="150" customFormat="1" ht="20" customHeight="1"/>
    <row r="151" customFormat="1" ht="20" customHeight="1"/>
    <row r="152" customFormat="1" ht="20" customHeight="1"/>
    <row r="153" customFormat="1" ht="15" customHeight="1"/>
    <row r="154" customFormat="1" ht="15" customHeight="1"/>
    <row r="155" customFormat="1" ht="20" customHeight="1"/>
    <row r="156" customFormat="1" ht="20" customHeight="1"/>
    <row r="157" customFormat="1" ht="20" customHeight="1"/>
    <row r="158" customFormat="1" ht="20" customHeight="1"/>
    <row r="159" customFormat="1" ht="20" customHeight="1"/>
    <row r="160" customFormat="1" ht="20" customHeight="1"/>
    <row r="161" customFormat="1" ht="15" customHeight="1"/>
    <row r="162" customFormat="1" ht="15" customHeight="1"/>
    <row r="163" customFormat="1" ht="20" customHeight="1"/>
    <row r="164" customFormat="1" ht="20" customHeight="1"/>
    <row r="165" customFormat="1" ht="20" customHeight="1"/>
    <row r="166" customFormat="1" ht="20" customHeight="1"/>
    <row r="167" customFormat="1" ht="20" customHeight="1"/>
    <row r="168" customFormat="1" ht="20" customHeight="1"/>
    <row r="169" customFormat="1" ht="15" customHeight="1"/>
    <row r="170" customFormat="1" ht="15" customHeight="1"/>
    <row r="171" customFormat="1" ht="20" customHeight="1"/>
    <row r="172" customFormat="1" ht="20" customHeight="1"/>
    <row r="173" customFormat="1" ht="20" customHeight="1"/>
    <row r="174" customFormat="1" ht="20" customHeight="1"/>
    <row r="175" customFormat="1" ht="20" customHeight="1"/>
    <row r="176" customFormat="1" ht="20" customHeight="1"/>
    <row r="177" customFormat="1" ht="15" customHeight="1"/>
    <row r="178" customFormat="1" ht="15" customHeight="1"/>
    <row r="179" customFormat="1" ht="20" customHeight="1"/>
    <row r="180" customFormat="1" ht="20" customHeight="1"/>
    <row r="181" customFormat="1" ht="20" customHeight="1"/>
    <row r="182" customFormat="1" ht="20" customHeight="1"/>
    <row r="183" customFormat="1" ht="20" customHeight="1"/>
    <row r="184" customFormat="1" ht="20" customHeight="1"/>
    <row r="185" customFormat="1" ht="15" customHeight="1"/>
    <row r="186" customFormat="1" ht="15" customHeight="1"/>
    <row r="187" customFormat="1" ht="20" customHeight="1"/>
    <row r="188" customFormat="1" ht="20" customHeight="1"/>
    <row r="189" customFormat="1" ht="20" customHeight="1"/>
    <row r="190" customFormat="1" ht="20" customHeight="1"/>
    <row r="191" customFormat="1" ht="20" customHeight="1"/>
    <row r="192" customFormat="1" ht="20" customHeight="1"/>
    <row r="193" customFormat="1" ht="15" customHeight="1"/>
    <row r="194" customFormat="1" ht="15" customHeight="1"/>
    <row r="195" customFormat="1" ht="20" customHeight="1"/>
    <row r="196" customFormat="1" ht="20" customHeight="1"/>
    <row r="197" customFormat="1" ht="20" customHeight="1"/>
    <row r="198" customFormat="1" ht="20" customHeight="1"/>
    <row r="199" customFormat="1" ht="20" customHeight="1"/>
    <row r="200" customFormat="1" ht="20" customHeight="1"/>
    <row r="201" customFormat="1" ht="15" customHeight="1"/>
    <row r="202" customFormat="1" ht="15" customHeight="1"/>
    <row r="203" customFormat="1" ht="20" customHeight="1"/>
    <row r="204" customFormat="1" ht="20" customHeight="1"/>
    <row r="205" customFormat="1" ht="20" customHeight="1"/>
    <row r="206" customFormat="1" ht="20" customHeight="1"/>
    <row r="207" customFormat="1" ht="20" customHeight="1"/>
    <row r="208" customFormat="1" ht="20" customHeight="1"/>
    <row r="209" customFormat="1" ht="15" customHeight="1"/>
    <row r="210" customFormat="1" ht="15" customHeight="1"/>
    <row r="211" customFormat="1" ht="20" customHeight="1"/>
    <row r="212" customFormat="1" ht="20" customHeight="1"/>
    <row r="213" customFormat="1" ht="20" customHeight="1"/>
    <row r="214" customFormat="1" ht="20" customHeight="1"/>
    <row r="215" customFormat="1" ht="20" customHeight="1"/>
    <row r="216" customFormat="1" ht="20" customHeight="1"/>
    <row r="217" customFormat="1" ht="15" customHeight="1"/>
    <row r="218" customFormat="1" ht="15" customHeight="1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40" priority="1687">
      <formula>OR(WEEKDAY($A11,2)=6,WEEKDAY($A11,2)=7)</formula>
    </cfRule>
  </conditionalFormatting>
  <conditionalFormatting sqref="G11:G15">
    <cfRule type="expression" dxfId="139" priority="1433">
      <formula>LEFT(G11,5)*1&gt;LEFT(0.125,5)*1</formula>
    </cfRule>
  </conditionalFormatting>
  <conditionalFormatting sqref="G16">
    <cfRule type="expression" dxfId="138" priority="1437">
      <formula>OR(LEFT(G16,5)*1&lt;LEFT(0.124999999999998,5)*1,LEFT(G16,5)*1&lt;LEFT(0.125,5)*1)</formula>
    </cfRule>
    <cfRule type="expression" dxfId="137" priority="1436">
      <formula>OR(LEFT(G16,5)*1=LEFT(0.124999999999998,5)*1,LEFT(G16,5)*1=LEFT(0.125,5)*1)</formula>
    </cfRule>
    <cfRule type="expression" dxfId="136" priority="1435">
      <formula>LEFT(G16,5)*1&gt;LEFT(0.125,5)*1</formula>
    </cfRule>
  </conditionalFormatting>
  <conditionalFormatting sqref="H11:H15">
    <cfRule type="expression" dxfId="135" priority="1434">
      <formula>LEFT(H11,7)&lt;LEFT(0.333333333333333,7)</formula>
    </cfRule>
  </conditionalFormatting>
  <conditionalFormatting sqref="H16">
    <cfRule type="expression" dxfId="134" priority="1686">
      <formula>LEFT(H16,5)*1=LEFT(1.66666666666667,5)*1</formula>
    </cfRule>
    <cfRule type="expression" dxfId="133" priority="1439">
      <formula>LEFT(H16,5)*1&lt;LEFT(1.66666666666667,5)*1</formula>
    </cfRule>
    <cfRule type="expression" dxfId="132" priority="1438">
      <formula>LEFT(H16,5)*1&gt;LEFT(1.66666666666667,5)*1</formula>
    </cfRule>
  </conditionalFormatting>
  <conditionalFormatting sqref="I11:O15">
    <cfRule type="expression" dxfId="131" priority="1157">
      <formula>OR(WEEKDAY($A11,2)=6,WEEKDAY($A11,2)=7)</formula>
    </cfRule>
  </conditionalFormatting>
  <conditionalFormatting sqref="N11:N15">
    <cfRule type="expression" dxfId="130" priority="1149">
      <formula>LEFT(N11,5)*1&gt;LEFT(0.125,5)*1</formula>
    </cfRule>
  </conditionalFormatting>
  <conditionalFormatting sqref="N16">
    <cfRule type="expression" dxfId="129" priority="1153">
      <formula>OR(LEFT(N16,5)*1&lt;LEFT(0.124999999999998,5)*1,LEFT(N16,5)*1&lt;LEFT(0.125,5)*1)</formula>
    </cfRule>
    <cfRule type="expression" dxfId="128" priority="1152">
      <formula>OR(LEFT(N16,5)*1=LEFT(0.124999999999998,5)*1,LEFT(N16,5)*1=LEFT(0.125,5)*1)</formula>
    </cfRule>
    <cfRule type="expression" dxfId="127" priority="1151">
      <formula>LEFT(N16,5)*1&gt;LEFT(0.125,5)*1</formula>
    </cfRule>
  </conditionalFormatting>
  <conditionalFormatting sqref="O11:O15">
    <cfRule type="expression" dxfId="126" priority="1150">
      <formula>LEFT(O11,7)&lt;LEFT(0.333333333333333,7)</formula>
    </cfRule>
  </conditionalFormatting>
  <conditionalFormatting sqref="O16">
    <cfRule type="expression" dxfId="125" priority="1156">
      <formula>LEFT(O16,5)*1=LEFT(1.66666666666667,5)*1</formula>
    </cfRule>
    <cfRule type="expression" dxfId="124" priority="1155">
      <formula>LEFT(O16,5)*1&lt;LEFT(1.66666666666667,5)*1</formula>
    </cfRule>
    <cfRule type="expression" dxfId="123" priority="1154">
      <formula>LEFT(O16,5)*1&gt;LEFT(1.66666666666667,5)*1</formula>
    </cfRule>
  </conditionalFormatting>
  <conditionalFormatting sqref="P11:V15">
    <cfRule type="expression" dxfId="122" priority="1148">
      <formula>OR(WEEKDAY($A11,2)=6,WEEKDAY($A11,2)=7)</formula>
    </cfRule>
  </conditionalFormatting>
  <conditionalFormatting sqref="U11:U15">
    <cfRule type="expression" dxfId="121" priority="1140">
      <formula>LEFT(U11,5)*1&gt;LEFT(0.125,5)*1</formula>
    </cfRule>
  </conditionalFormatting>
  <conditionalFormatting sqref="U16">
    <cfRule type="expression" dxfId="120" priority="1144">
      <formula>OR(LEFT(U16,5)*1&lt;LEFT(0.124999999999998,5)*1,LEFT(U16,5)*1&lt;LEFT(0.125,5)*1)</formula>
    </cfRule>
    <cfRule type="expression" dxfId="119" priority="1143">
      <formula>OR(LEFT(U16,5)*1=LEFT(0.124999999999998,5)*1,LEFT(U16,5)*1=LEFT(0.125,5)*1)</formula>
    </cfRule>
    <cfRule type="expression" dxfId="118" priority="1142">
      <formula>LEFT(U16,5)*1&gt;LEFT(0.125,5)*1</formula>
    </cfRule>
  </conditionalFormatting>
  <conditionalFormatting sqref="V11:V15">
    <cfRule type="expression" dxfId="117" priority="1141">
      <formula>LEFT(V11,7)&lt;LEFT(0.333333333333333,7)</formula>
    </cfRule>
  </conditionalFormatting>
  <conditionalFormatting sqref="V16">
    <cfRule type="expression" dxfId="116" priority="1145">
      <formula>LEFT(V16,5)*1&gt;LEFT(1.66666666666667,5)*1</formula>
    </cfRule>
    <cfRule type="expression" dxfId="115" priority="1146">
      <formula>LEFT(V16,5)*1&lt;LEFT(1.66666666666667,5)*1</formula>
    </cfRule>
    <cfRule type="expression" dxfId="114" priority="1147">
      <formula>LEFT(V16,5)*1=LEFT(1.66666666666667,5)*1</formula>
    </cfRule>
  </conditionalFormatting>
  <conditionalFormatting sqref="W11:AC15">
    <cfRule type="expression" dxfId="113" priority="1139">
      <formula>OR(WEEKDAY($A11,2)=6,WEEKDAY($A11,2)=7)</formula>
    </cfRule>
  </conditionalFormatting>
  <conditionalFormatting sqref="AB11:AB15">
    <cfRule type="expression" dxfId="112" priority="1131">
      <formula>LEFT(AB11,5)*1&gt;LEFT(0.125,5)*1</formula>
    </cfRule>
  </conditionalFormatting>
  <conditionalFormatting sqref="AB16">
    <cfRule type="expression" dxfId="111" priority="1133">
      <formula>LEFT(AB16,5)*1&gt;LEFT(0.125,5)*1</formula>
    </cfRule>
    <cfRule type="expression" dxfId="110" priority="1135">
      <formula>OR(LEFT(AB16,5)*1&lt;LEFT(0.124999999999998,5)*1,LEFT(AB16,5)*1&lt;LEFT(0.125,5)*1)</formula>
    </cfRule>
    <cfRule type="expression" dxfId="109" priority="1134">
      <formula>OR(LEFT(AB16,5)*1=LEFT(0.124999999999998,5)*1,LEFT(AB16,5)*1=LEFT(0.125,5)*1)</formula>
    </cfRule>
  </conditionalFormatting>
  <conditionalFormatting sqref="AC11:AC15">
    <cfRule type="expression" dxfId="108" priority="1132">
      <formula>LEFT(AC11,7)&lt;LEFT(0.333333333333333,7)</formula>
    </cfRule>
  </conditionalFormatting>
  <conditionalFormatting sqref="AC16">
    <cfRule type="expression" dxfId="107" priority="1136">
      <formula>LEFT(AC16,5)*1&gt;LEFT(1.66666666666667,5)*1</formula>
    </cfRule>
    <cfRule type="expression" dxfId="106" priority="1137">
      <formula>LEFT(AC16,5)*1&lt;LEFT(1.66666666666667,5)*1</formula>
    </cfRule>
    <cfRule type="expression" dxfId="105" priority="1138">
      <formula>LEFT(AC16,5)*1=LEFT(1.66666666666667,5)*1</formula>
    </cfRule>
  </conditionalFormatting>
  <conditionalFormatting sqref="AD11:AJ15">
    <cfRule type="expression" dxfId="104" priority="1130">
      <formula>OR(WEEKDAY($A11,2)=6,WEEKDAY($A11,2)=7)</formula>
    </cfRule>
  </conditionalFormatting>
  <conditionalFormatting sqref="AI11:AI15">
    <cfRule type="expression" dxfId="103" priority="1122">
      <formula>LEFT(AI11,5)*1&gt;LEFT(0.125,5)*1</formula>
    </cfRule>
  </conditionalFormatting>
  <conditionalFormatting sqref="AI16">
    <cfRule type="expression" dxfId="102" priority="1126">
      <formula>OR(LEFT(AI16,5)*1&lt;LEFT(0.124999999999998,5)*1,LEFT(AI16,5)*1&lt;LEFT(0.125,5)*1)</formula>
    </cfRule>
    <cfRule type="expression" dxfId="101" priority="1125">
      <formula>OR(LEFT(AI16,5)*1=LEFT(0.124999999999998,5)*1,LEFT(AI16,5)*1=LEFT(0.125,5)*1)</formula>
    </cfRule>
    <cfRule type="expression" dxfId="100" priority="1124">
      <formula>LEFT(AI16,5)*1&gt;LEFT(0.125,5)*1</formula>
    </cfRule>
  </conditionalFormatting>
  <conditionalFormatting sqref="AJ11:AJ15">
    <cfRule type="expression" dxfId="99" priority="1123">
      <formula>LEFT(AJ11,7)&lt;LEFT(0.333333333333333,7)</formula>
    </cfRule>
  </conditionalFormatting>
  <conditionalFormatting sqref="AJ16">
    <cfRule type="expression" dxfId="98" priority="1129">
      <formula>LEFT(AJ16,5)*1=LEFT(1.66666666666667,5)*1</formula>
    </cfRule>
    <cfRule type="expression" dxfId="97" priority="1128">
      <formula>LEFT(AJ16,5)*1&lt;LEFT(1.66666666666667,5)*1</formula>
    </cfRule>
    <cfRule type="expression" dxfId="96" priority="1127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2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baseColWidth="10" defaultColWidth="8.83203125" defaultRowHeight="15"/>
  <cols>
    <col min="1" max="1" width="17.33203125" style="5" customWidth="1"/>
    <col min="2" max="3" width="5.6640625" style="1" customWidth="1"/>
    <col min="4" max="4" width="6.1640625" style="1" customWidth="1"/>
    <col min="5" max="5" width="5.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640625" style="1" customWidth="1"/>
    <col min="12" max="12" width="5.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640625" style="1" customWidth="1"/>
    <col min="19" max="19" width="5.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640625" style="1" customWidth="1"/>
    <col min="26" max="26" width="5.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640625" style="1" customWidth="1"/>
    <col min="33" max="33" width="5.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3203125" hidden="1" customWidth="1"/>
    <col min="39" max="39" width="0" hidden="1" customWidth="1"/>
    <col min="40" max="40" width="10.1640625" hidden="1" customWidth="1"/>
    <col min="41" max="41" width="19.1640625" hidden="1" customWidth="1"/>
    <col min="42" max="43" width="9.1640625" hidden="1" customWidth="1"/>
    <col min="44" max="44" width="10.1640625" hidden="1" customWidth="1"/>
    <col min="45" max="45" width="24.6640625" hidden="1" customWidth="1"/>
    <col min="46" max="52" width="9.1640625" hidden="1" customWidth="1"/>
    <col min="53" max="54" width="0" hidden="1" customWidth="1"/>
  </cols>
  <sheetData>
    <row r="1" spans="1:52" ht="25" customHeight="1">
      <c r="A1" s="36" t="s">
        <v>6</v>
      </c>
      <c r="B1" s="90"/>
      <c r="C1" s="90"/>
      <c r="D1" s="90"/>
      <c r="E1" s="90"/>
      <c r="F1" s="90"/>
      <c r="G1" s="90"/>
      <c r="H1" s="90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5" customHeight="1">
      <c r="A2" s="36" t="s">
        <v>0</v>
      </c>
      <c r="B2" s="90"/>
      <c r="C2" s="90"/>
      <c r="D2" s="90"/>
      <c r="E2" s="90"/>
      <c r="F2" s="90"/>
      <c r="G2" s="90"/>
      <c r="H2" s="9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5" customHeight="1">
      <c r="A3" s="36" t="s">
        <v>1</v>
      </c>
      <c r="B3" s="90"/>
      <c r="C3" s="90"/>
      <c r="D3" s="90"/>
      <c r="E3" s="90"/>
      <c r="F3" s="90"/>
      <c r="G3" s="90"/>
      <c r="H3" s="90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91" t="s">
        <v>3</v>
      </c>
      <c r="B4" s="93"/>
      <c r="C4" s="94"/>
      <c r="D4" s="94"/>
      <c r="E4" s="94"/>
      <c r="F4" s="94"/>
      <c r="G4" s="94"/>
      <c r="H4" s="95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92"/>
      <c r="B5" s="96"/>
      <c r="C5" s="97"/>
      <c r="D5" s="97"/>
      <c r="E5" s="97"/>
      <c r="F5" s="97"/>
      <c r="G5" s="97"/>
      <c r="H5" s="98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99" t="s">
        <v>34</v>
      </c>
      <c r="B6" s="101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100"/>
      <c r="B7" s="102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>
      <c r="A8" s="15"/>
      <c r="B8" s="58" t="s">
        <v>35</v>
      </c>
      <c r="C8" s="59"/>
      <c r="D8" s="59"/>
      <c r="E8" s="59"/>
      <c r="F8" s="59"/>
      <c r="G8" s="59"/>
      <c r="H8" s="60"/>
      <c r="I8" s="58" t="s">
        <v>35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3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" customHeight="1">
      <c r="A11" s="37" t="s">
        <v>36</v>
      </c>
      <c r="B11" s="38"/>
      <c r="C11" s="39"/>
      <c r="D11" s="40"/>
      <c r="E11" s="40"/>
      <c r="F11" s="41">
        <f>IF(D11-C11&lt;0,0,D11-C11)</f>
        <v>0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2">
        <f>IF((C11-B11)+(E11-D11)&lt;0,0,(C11-B11)+(E11-D11))</f>
        <v>0</v>
      </c>
      <c r="I11" s="38"/>
      <c r="J11" s="39"/>
      <c r="K11" s="40"/>
      <c r="L11" s="40"/>
      <c r="M11" s="41">
        <f>IF(K11-J11&lt;0,0,K11-J11)</f>
        <v>0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2">
        <f>IF((J11-I11)+(L11-K11)&lt;0,0,(J11-I11)+(L11-K11))</f>
        <v>0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Z11" s="9">
        <v>0.39583333333332699</v>
      </c>
    </row>
    <row r="12" spans="1:52" ht="20" customHeight="1">
      <c r="A12" s="37" t="s">
        <v>37</v>
      </c>
      <c r="B12" s="38"/>
      <c r="C12" s="39"/>
      <c r="D12" s="40"/>
      <c r="E12" s="40"/>
      <c r="F12" s="41">
        <f>IF(D12-C12&lt;0,0,D12-C12)</f>
        <v>0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2">
        <f>IF((C12-B12)+(E12-D12)&lt;0,0,(C12-B12)+(E12-D12))</f>
        <v>0</v>
      </c>
      <c r="I12" s="38"/>
      <c r="J12" s="39"/>
      <c r="K12" s="40"/>
      <c r="L12" s="40"/>
      <c r="M12" s="41">
        <f>IF(K12-J12&lt;0,0,K12-J12)</f>
        <v>0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2">
        <f>IF((J12-I12)+(L12-K12)&lt;0,0,(J12-I12)+(L12-K12))</f>
        <v>0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" customHeight="1">
      <c r="A13" s="37" t="s">
        <v>38</v>
      </c>
      <c r="B13" s="38"/>
      <c r="C13" s="39"/>
      <c r="D13" s="40"/>
      <c r="E13" s="40"/>
      <c r="F13" s="41">
        <f>IF(D13-C13&lt;0,0,D13-C13)</f>
        <v>0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2">
        <f>IF((C13-B13)+(E13-D13)&lt;0,0,(C13-B13)+(E13-D13))</f>
        <v>0</v>
      </c>
      <c r="I13" s="38"/>
      <c r="J13" s="39"/>
      <c r="K13" s="40"/>
      <c r="L13" s="40"/>
      <c r="M13" s="41">
        <f>IF(K13-J13&lt;0,0,K13-J13)</f>
        <v>0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2">
        <f>IF((J13-I13)+(L13-K13)&lt;0,0,(J13-I13)+(L13-K13))</f>
        <v>0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" customHeight="1">
      <c r="A14" s="37" t="s">
        <v>39</v>
      </c>
      <c r="B14" s="38"/>
      <c r="C14" s="39"/>
      <c r="D14" s="40"/>
      <c r="E14" s="40"/>
      <c r="F14" s="41">
        <f>IF(D14-C14&lt;0,0,D14-C14)</f>
        <v>0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2">
        <f>IF((C14-B14)+(E14-D14)&lt;0,0,(C14-B14)+(E14-D14))</f>
        <v>0</v>
      </c>
      <c r="I14" s="38"/>
      <c r="J14" s="39"/>
      <c r="K14" s="40"/>
      <c r="L14" s="40"/>
      <c r="M14" s="41">
        <f>IF(K14-J14&lt;0,0,K14-J14)</f>
        <v>0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2">
        <f>IF((J14-I14)+(L14-K14)&lt;0,0,(J14-I14)+(L14-K14))</f>
        <v>0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" customHeight="1">
      <c r="A15" s="37" t="s">
        <v>40</v>
      </c>
      <c r="B15" s="38"/>
      <c r="C15" s="39"/>
      <c r="D15" s="40"/>
      <c r="E15" s="40"/>
      <c r="F15" s="41">
        <f>IF(D15-C15&lt;0,0,D15-C15)</f>
        <v>0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2">
        <f>IF((C15-B15)+(E15-D15)&lt;0,0,(C15-B15)+(E15-D15))</f>
        <v>0</v>
      </c>
      <c r="I15" s="38"/>
      <c r="J15" s="39"/>
      <c r="K15" s="40"/>
      <c r="L15" s="40"/>
      <c r="M15" s="41">
        <f>IF(K15-J15&lt;0,0,K15-J15)</f>
        <v>0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2">
        <f>IF((J15-I15)+(L15-K15)&lt;0,0,(J15-I15)+(L15-K15))</f>
        <v>0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" customHeight="1">
      <c r="A16" s="19" t="s">
        <v>24</v>
      </c>
      <c r="B16" s="48"/>
      <c r="C16" s="46"/>
      <c r="D16" s="47"/>
      <c r="E16" s="47"/>
      <c r="F16" s="43"/>
      <c r="G16" s="41">
        <f>SUM(G11:G15)</f>
        <v>0</v>
      </c>
      <c r="H16" s="44">
        <f>SUM(H11:H15)</f>
        <v>0</v>
      </c>
      <c r="I16" s="48"/>
      <c r="J16" s="46"/>
      <c r="K16" s="47"/>
      <c r="L16" s="47"/>
      <c r="M16" s="43"/>
      <c r="N16" s="41">
        <f>SUM(N11:N15)</f>
        <v>0</v>
      </c>
      <c r="O16" s="44">
        <f>SUM(O11:O15)</f>
        <v>0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" customHeight="1"/>
    <row r="68" customFormat="1" ht="20" customHeight="1"/>
    <row r="69" customFormat="1" ht="20" customHeight="1"/>
    <row r="70" customFormat="1" ht="20" customHeight="1"/>
    <row r="71" customFormat="1" ht="20" customHeight="1"/>
    <row r="72" customFormat="1" ht="20" customHeight="1"/>
    <row r="73" customFormat="1" ht="15" customHeight="1"/>
    <row r="74" customFormat="1" ht="15" customHeight="1"/>
    <row r="75" customFormat="1" ht="20" customHeight="1"/>
    <row r="76" customFormat="1" ht="20" customHeight="1"/>
    <row r="77" customFormat="1" ht="20" customHeight="1"/>
    <row r="78" customFormat="1" ht="20" customHeight="1"/>
    <row r="79" customFormat="1" ht="20" customHeight="1"/>
    <row r="80" customFormat="1" ht="20" customHeight="1"/>
    <row r="81" customFormat="1" ht="15" customHeight="1"/>
    <row r="82" customFormat="1" ht="15" customHeight="1"/>
    <row r="83" customFormat="1" ht="20" customHeight="1"/>
    <row r="84" customFormat="1" ht="20" customHeight="1"/>
    <row r="85" customFormat="1" ht="20" customHeight="1"/>
    <row r="86" customFormat="1" ht="20" customHeight="1"/>
    <row r="87" customFormat="1" ht="20" customHeight="1"/>
    <row r="88" customFormat="1" ht="20" customHeight="1"/>
    <row r="89" customFormat="1" ht="15" customHeight="1"/>
    <row r="90" customFormat="1" ht="15" customHeight="1"/>
    <row r="91" customFormat="1" ht="20" customHeight="1"/>
    <row r="92" customFormat="1" ht="20" customHeight="1"/>
    <row r="93" customFormat="1" ht="20" customHeight="1"/>
    <row r="94" customFormat="1" ht="20" customHeight="1"/>
    <row r="95" customFormat="1" ht="20" customHeight="1"/>
    <row r="96" customFormat="1" ht="20" customHeight="1"/>
    <row r="97" customFormat="1" ht="15" customHeight="1"/>
    <row r="98" customFormat="1" ht="15" customHeight="1"/>
    <row r="99" customFormat="1" ht="20" customHeight="1"/>
    <row r="100" customFormat="1" ht="20" customHeight="1"/>
    <row r="101" customFormat="1" ht="20" customHeight="1"/>
    <row r="102" customFormat="1" ht="20" customHeight="1"/>
    <row r="103" customFormat="1" ht="20" customHeight="1"/>
    <row r="104" customFormat="1" ht="20" customHeight="1"/>
    <row r="105" customFormat="1" ht="15" customHeight="1"/>
    <row r="106" customFormat="1" ht="15" customHeight="1"/>
    <row r="107" customFormat="1" ht="20" customHeight="1"/>
    <row r="108" customFormat="1" ht="20" customHeight="1"/>
    <row r="109" customFormat="1" ht="20" customHeight="1"/>
    <row r="110" customFormat="1" ht="20" customHeight="1"/>
    <row r="111" customFormat="1" ht="20" customHeight="1"/>
    <row r="112" customFormat="1" ht="20" customHeight="1"/>
    <row r="113" customFormat="1" ht="15" customHeight="1"/>
    <row r="114" customFormat="1" ht="15" customHeight="1"/>
    <row r="115" customFormat="1" ht="20" customHeight="1"/>
    <row r="116" customFormat="1" ht="20" customHeight="1"/>
    <row r="117" customFormat="1" ht="20" customHeight="1"/>
    <row r="118" customFormat="1" ht="20" customHeight="1"/>
    <row r="119" customFormat="1" ht="20" customHeight="1"/>
    <row r="120" customFormat="1" ht="20" customHeight="1"/>
    <row r="121" customFormat="1" ht="15" customHeight="1"/>
    <row r="122" customFormat="1" ht="15" customHeight="1"/>
    <row r="123" customFormat="1" ht="20" customHeight="1"/>
    <row r="124" customFormat="1" ht="20" customHeight="1"/>
    <row r="125" customFormat="1" ht="20" customHeight="1"/>
    <row r="126" customFormat="1" ht="20" customHeight="1"/>
    <row r="127" customFormat="1" ht="20" customHeight="1"/>
    <row r="128" customFormat="1" ht="20" customHeight="1"/>
    <row r="129" customFormat="1" ht="15" customHeight="1"/>
    <row r="130" customFormat="1" ht="15" customHeight="1"/>
    <row r="131" customFormat="1" ht="20" customHeight="1"/>
    <row r="132" customFormat="1" ht="20" customHeight="1"/>
    <row r="133" customFormat="1" ht="20" customHeight="1"/>
    <row r="134" customFormat="1" ht="20" customHeight="1"/>
    <row r="135" customFormat="1" ht="20" customHeight="1"/>
    <row r="136" customFormat="1" ht="20" customHeight="1"/>
    <row r="137" customFormat="1" ht="15" customHeight="1"/>
    <row r="138" customFormat="1" ht="15" customHeight="1"/>
    <row r="139" customFormat="1" ht="20" customHeight="1"/>
    <row r="140" customFormat="1" ht="20" customHeight="1"/>
    <row r="141" customFormat="1" ht="20" customHeight="1"/>
    <row r="142" customFormat="1" ht="20" customHeight="1"/>
    <row r="143" customFormat="1" ht="20" customHeight="1"/>
    <row r="144" customFormat="1" ht="20" customHeight="1"/>
    <row r="145" customFormat="1" ht="15" customHeight="1"/>
    <row r="146" customFormat="1" ht="15" customHeight="1"/>
    <row r="147" customFormat="1" ht="20" customHeight="1"/>
    <row r="148" customFormat="1" ht="20" customHeight="1"/>
    <row r="149" customFormat="1" ht="20" customHeight="1"/>
    <row r="150" customFormat="1" ht="20" customHeight="1"/>
    <row r="151" customFormat="1" ht="20" customHeight="1"/>
    <row r="152" customFormat="1" ht="20" customHeight="1"/>
    <row r="153" customFormat="1" ht="15" customHeight="1"/>
    <row r="154" customFormat="1" ht="15" customHeight="1"/>
    <row r="155" customFormat="1" ht="20" customHeight="1"/>
    <row r="156" customFormat="1" ht="20" customHeight="1"/>
    <row r="157" customFormat="1" ht="20" customHeight="1"/>
    <row r="158" customFormat="1" ht="20" customHeight="1"/>
    <row r="159" customFormat="1" ht="20" customHeight="1"/>
    <row r="160" customFormat="1" ht="20" customHeight="1"/>
    <row r="161" customFormat="1" ht="15" customHeight="1"/>
    <row r="162" customFormat="1" ht="15" customHeight="1"/>
    <row r="163" customFormat="1" ht="20" customHeight="1"/>
    <row r="164" customFormat="1" ht="20" customHeight="1"/>
    <row r="165" customFormat="1" ht="20" customHeight="1"/>
    <row r="166" customFormat="1" ht="20" customHeight="1"/>
    <row r="167" customFormat="1" ht="20" customHeight="1"/>
    <row r="168" customFormat="1" ht="20" customHeight="1"/>
    <row r="169" customFormat="1" ht="15" customHeight="1"/>
    <row r="170" customFormat="1" ht="15" customHeight="1"/>
    <row r="171" customFormat="1" ht="20" customHeight="1"/>
    <row r="172" customFormat="1" ht="20" customHeight="1"/>
    <row r="173" customFormat="1" ht="20" customHeight="1"/>
    <row r="174" customFormat="1" ht="20" customHeight="1"/>
    <row r="175" customFormat="1" ht="20" customHeight="1"/>
    <row r="176" customFormat="1" ht="20" customHeight="1"/>
    <row r="177" customFormat="1" ht="15" customHeight="1"/>
    <row r="178" customFormat="1" ht="15" customHeight="1"/>
    <row r="179" customFormat="1" ht="20" customHeight="1"/>
    <row r="180" customFormat="1" ht="20" customHeight="1"/>
    <row r="181" customFormat="1" ht="20" customHeight="1"/>
    <row r="182" customFormat="1" ht="20" customHeight="1"/>
    <row r="183" customFormat="1" ht="20" customHeight="1"/>
    <row r="184" customFormat="1" ht="20" customHeight="1"/>
    <row r="185" customFormat="1" ht="15" customHeight="1"/>
    <row r="186" customFormat="1" ht="15" customHeight="1"/>
    <row r="187" customFormat="1" ht="20" customHeight="1"/>
    <row r="188" customFormat="1" ht="20" customHeight="1"/>
    <row r="189" customFormat="1" ht="20" customHeight="1"/>
    <row r="190" customFormat="1" ht="20" customHeight="1"/>
    <row r="191" customFormat="1" ht="20" customHeight="1"/>
    <row r="192" customFormat="1" ht="20" customHeight="1"/>
    <row r="193" customFormat="1" ht="15" customHeight="1"/>
    <row r="194" customFormat="1" ht="15" customHeight="1"/>
    <row r="195" customFormat="1" ht="20" customHeight="1"/>
    <row r="196" customFormat="1" ht="20" customHeight="1"/>
    <row r="197" customFormat="1" ht="20" customHeight="1"/>
    <row r="198" customFormat="1" ht="20" customHeight="1"/>
    <row r="199" customFormat="1" ht="20" customHeight="1"/>
    <row r="200" customFormat="1" ht="20" customHeight="1"/>
    <row r="201" customFormat="1" ht="15" customHeight="1"/>
    <row r="202" customFormat="1" ht="15" customHeight="1"/>
    <row r="203" customFormat="1" ht="20" customHeight="1"/>
    <row r="204" customFormat="1" ht="20" customHeight="1"/>
    <row r="205" customFormat="1" ht="20" customHeight="1"/>
    <row r="206" customFormat="1" ht="20" customHeight="1"/>
    <row r="207" customFormat="1" ht="20" customHeight="1"/>
    <row r="208" customFormat="1" ht="20" customHeight="1"/>
    <row r="209" customFormat="1" ht="15" customHeight="1"/>
    <row r="210" customFormat="1" ht="15" customHeight="1"/>
    <row r="211" customFormat="1" ht="20" customHeight="1"/>
    <row r="212" customFormat="1" ht="20" customHeight="1"/>
    <row r="213" customFormat="1" ht="20" customHeight="1"/>
    <row r="214" customFormat="1" ht="20" customHeight="1"/>
    <row r="215" customFormat="1" ht="20" customHeight="1"/>
    <row r="216" customFormat="1" ht="20" customHeight="1"/>
    <row r="217" customFormat="1" ht="15" customHeight="1"/>
    <row r="218" customFormat="1" ht="15" customHeight="1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95" priority="1687">
      <formula>OR(WEEKDAY($A11,2)=6,WEEKDAY($A11,2)=7)</formula>
    </cfRule>
  </conditionalFormatting>
  <conditionalFormatting sqref="G11:G15">
    <cfRule type="expression" dxfId="94" priority="1433">
      <formula>LEFT(G11,5)*1&gt;LEFT(0.125,5)*1</formula>
    </cfRule>
  </conditionalFormatting>
  <conditionalFormatting sqref="G16">
    <cfRule type="expression" dxfId="93" priority="1437">
      <formula>OR(LEFT(G16,5)*1&lt;LEFT(0.124999999999998,5)*1,LEFT(G16,5)*1&lt;LEFT(0.125,5)*1)</formula>
    </cfRule>
    <cfRule type="expression" dxfId="92" priority="1436">
      <formula>OR(LEFT(G16,5)*1=LEFT(0.124999999999998,5)*1,LEFT(G16,5)*1=LEFT(0.125,5)*1)</formula>
    </cfRule>
    <cfRule type="expression" dxfId="91" priority="1435">
      <formula>LEFT(G16,5)*1&gt;LEFT(0.125,5)*1</formula>
    </cfRule>
  </conditionalFormatting>
  <conditionalFormatting sqref="H11:H15">
    <cfRule type="expression" dxfId="90" priority="1434">
      <formula>LEFT(H11,7)&lt;LEFT(0.333333333333333,7)</formula>
    </cfRule>
  </conditionalFormatting>
  <conditionalFormatting sqref="H16">
    <cfRule type="expression" dxfId="89" priority="1686">
      <formula>LEFT(H16,5)*1=LEFT(1.66666666666667,5)*1</formula>
    </cfRule>
    <cfRule type="expression" dxfId="88" priority="1439">
      <formula>LEFT(H16,5)*1&lt;LEFT(1.66666666666667,5)*1</formula>
    </cfRule>
    <cfRule type="expression" dxfId="87" priority="1438">
      <formula>LEFT(H16,5)*1&gt;LEFT(1.66666666666667,5)*1</formula>
    </cfRule>
  </conditionalFormatting>
  <conditionalFormatting sqref="I11:O15">
    <cfRule type="expression" dxfId="86" priority="1157">
      <formula>OR(WEEKDAY($A11,2)=6,WEEKDAY($A11,2)=7)</formula>
    </cfRule>
  </conditionalFormatting>
  <conditionalFormatting sqref="N11:N15">
    <cfRule type="expression" dxfId="85" priority="1149">
      <formula>LEFT(N11,5)*1&gt;LEFT(0.125,5)*1</formula>
    </cfRule>
  </conditionalFormatting>
  <conditionalFormatting sqref="N16">
    <cfRule type="expression" dxfId="84" priority="1153">
      <formula>OR(LEFT(N16,5)*1&lt;LEFT(0.124999999999998,5)*1,LEFT(N16,5)*1&lt;LEFT(0.125,5)*1)</formula>
    </cfRule>
    <cfRule type="expression" dxfId="83" priority="1152">
      <formula>OR(LEFT(N16,5)*1=LEFT(0.124999999999998,5)*1,LEFT(N16,5)*1=LEFT(0.125,5)*1)</formula>
    </cfRule>
    <cfRule type="expression" dxfId="82" priority="1151">
      <formula>LEFT(N16,5)*1&gt;LEFT(0.125,5)*1</formula>
    </cfRule>
  </conditionalFormatting>
  <conditionalFormatting sqref="O11:O15">
    <cfRule type="expression" dxfId="81" priority="1150">
      <formula>LEFT(O11,7)&lt;LEFT(0.333333333333333,7)</formula>
    </cfRule>
  </conditionalFormatting>
  <conditionalFormatting sqref="O16">
    <cfRule type="expression" dxfId="80" priority="1156">
      <formula>LEFT(O16,5)*1=LEFT(1.66666666666667,5)*1</formula>
    </cfRule>
    <cfRule type="expression" dxfId="79" priority="1155">
      <formula>LEFT(O16,5)*1&lt;LEFT(1.66666666666667,5)*1</formula>
    </cfRule>
    <cfRule type="expression" dxfId="78" priority="1154">
      <formula>LEFT(O16,5)*1&gt;LEFT(1.66666666666667,5)*1</formula>
    </cfRule>
  </conditionalFormatting>
  <conditionalFormatting sqref="P11:V15">
    <cfRule type="expression" dxfId="77" priority="1148">
      <formula>OR(WEEKDAY($A11,2)=6,WEEKDAY($A11,2)=7)</formula>
    </cfRule>
  </conditionalFormatting>
  <conditionalFormatting sqref="U11:U15">
    <cfRule type="expression" dxfId="76" priority="1140">
      <formula>LEFT(U11,5)*1&gt;LEFT(0.125,5)*1</formula>
    </cfRule>
  </conditionalFormatting>
  <conditionalFormatting sqref="U16">
    <cfRule type="expression" dxfId="75" priority="1144">
      <formula>OR(LEFT(U16,5)*1&lt;LEFT(0.124999999999998,5)*1,LEFT(U16,5)*1&lt;LEFT(0.125,5)*1)</formula>
    </cfRule>
    <cfRule type="expression" dxfId="74" priority="1143">
      <formula>OR(LEFT(U16,5)*1=LEFT(0.124999999999998,5)*1,LEFT(U16,5)*1=LEFT(0.125,5)*1)</formula>
    </cfRule>
    <cfRule type="expression" dxfId="73" priority="1142">
      <formula>LEFT(U16,5)*1&gt;LEFT(0.125,5)*1</formula>
    </cfRule>
  </conditionalFormatting>
  <conditionalFormatting sqref="V11:V15">
    <cfRule type="expression" dxfId="72" priority="1141">
      <formula>LEFT(V11,7)&lt;LEFT(0.333333333333333,7)</formula>
    </cfRule>
  </conditionalFormatting>
  <conditionalFormatting sqref="V16">
    <cfRule type="expression" dxfId="71" priority="1145">
      <formula>LEFT(V16,5)*1&gt;LEFT(1.66666666666667,5)*1</formula>
    </cfRule>
    <cfRule type="expression" dxfId="70" priority="1146">
      <formula>LEFT(V16,5)*1&lt;LEFT(1.66666666666667,5)*1</formula>
    </cfRule>
    <cfRule type="expression" dxfId="69" priority="1147">
      <formula>LEFT(V16,5)*1=LEFT(1.66666666666667,5)*1</formula>
    </cfRule>
  </conditionalFormatting>
  <conditionalFormatting sqref="W11:AC15">
    <cfRule type="expression" dxfId="68" priority="1139">
      <formula>OR(WEEKDAY($A11,2)=6,WEEKDAY($A11,2)=7)</formula>
    </cfRule>
  </conditionalFormatting>
  <conditionalFormatting sqref="AB11:AB15">
    <cfRule type="expression" dxfId="67" priority="1131">
      <formula>LEFT(AB11,5)*1&gt;LEFT(0.125,5)*1</formula>
    </cfRule>
  </conditionalFormatting>
  <conditionalFormatting sqref="AB16">
    <cfRule type="expression" dxfId="66" priority="1133">
      <formula>LEFT(AB16,5)*1&gt;LEFT(0.125,5)*1</formula>
    </cfRule>
    <cfRule type="expression" dxfId="65" priority="1135">
      <formula>OR(LEFT(AB16,5)*1&lt;LEFT(0.124999999999998,5)*1,LEFT(AB16,5)*1&lt;LEFT(0.125,5)*1)</formula>
    </cfRule>
    <cfRule type="expression" dxfId="64" priority="1134">
      <formula>OR(LEFT(AB16,5)*1=LEFT(0.124999999999998,5)*1,LEFT(AB16,5)*1=LEFT(0.125,5)*1)</formula>
    </cfRule>
  </conditionalFormatting>
  <conditionalFormatting sqref="AC11:AC15">
    <cfRule type="expression" dxfId="63" priority="1132">
      <formula>LEFT(AC11,7)&lt;LEFT(0.333333333333333,7)</formula>
    </cfRule>
  </conditionalFormatting>
  <conditionalFormatting sqref="AC16">
    <cfRule type="expression" dxfId="62" priority="1136">
      <formula>LEFT(AC16,5)*1&gt;LEFT(1.66666666666667,5)*1</formula>
    </cfRule>
    <cfRule type="expression" dxfId="61" priority="1137">
      <formula>LEFT(AC16,5)*1&lt;LEFT(1.66666666666667,5)*1</formula>
    </cfRule>
    <cfRule type="expression" dxfId="60" priority="1138">
      <formula>LEFT(AC16,5)*1=LEFT(1.66666666666667,5)*1</formula>
    </cfRule>
  </conditionalFormatting>
  <conditionalFormatting sqref="AD11:AJ15">
    <cfRule type="expression" dxfId="59" priority="1130">
      <formula>OR(WEEKDAY($A11,2)=6,WEEKDAY($A11,2)=7)</formula>
    </cfRule>
  </conditionalFormatting>
  <conditionalFormatting sqref="AI11:AI15">
    <cfRule type="expression" dxfId="58" priority="1122">
      <formula>LEFT(AI11,5)*1&gt;LEFT(0.125,5)*1</formula>
    </cfRule>
  </conditionalFormatting>
  <conditionalFormatting sqref="AI16">
    <cfRule type="expression" dxfId="57" priority="1126">
      <formula>OR(LEFT(AI16,5)*1&lt;LEFT(0.124999999999998,5)*1,LEFT(AI16,5)*1&lt;LEFT(0.125,5)*1)</formula>
    </cfRule>
    <cfRule type="expression" dxfId="56" priority="1125">
      <formula>OR(LEFT(AI16,5)*1=LEFT(0.124999999999998,5)*1,LEFT(AI16,5)*1=LEFT(0.125,5)*1)</formula>
    </cfRule>
    <cfRule type="expression" dxfId="55" priority="1124">
      <formula>LEFT(AI16,5)*1&gt;LEFT(0.125,5)*1</formula>
    </cfRule>
  </conditionalFormatting>
  <conditionalFormatting sqref="AJ11:AJ15">
    <cfRule type="expression" dxfId="54" priority="1123">
      <formula>LEFT(AJ11,7)&lt;LEFT(0.333333333333333,7)</formula>
    </cfRule>
  </conditionalFormatting>
  <conditionalFormatting sqref="AJ16">
    <cfRule type="expression" dxfId="53" priority="1129">
      <formula>LEFT(AJ16,5)*1=LEFT(1.66666666666667,5)*1</formula>
    </cfRule>
    <cfRule type="expression" dxfId="52" priority="1128">
      <formula>LEFT(AJ16,5)*1&lt;LEFT(1.66666666666667,5)*1</formula>
    </cfRule>
    <cfRule type="expression" dxfId="51" priority="1127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3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baseColWidth="10" defaultColWidth="8.83203125" defaultRowHeight="15"/>
  <cols>
    <col min="1" max="1" width="17.33203125" style="5" customWidth="1"/>
    <col min="2" max="3" width="5.6640625" style="1" customWidth="1"/>
    <col min="4" max="4" width="6.1640625" style="1" customWidth="1"/>
    <col min="5" max="5" width="5.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640625" style="1" customWidth="1"/>
    <col min="12" max="12" width="5.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640625" style="1" customWidth="1"/>
    <col min="19" max="19" width="5.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640625" style="1" customWidth="1"/>
    <col min="26" max="26" width="5.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640625" style="1" customWidth="1"/>
    <col min="33" max="33" width="5.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3203125" hidden="1" customWidth="1"/>
    <col min="39" max="39" width="0" hidden="1" customWidth="1"/>
    <col min="40" max="40" width="10.1640625" hidden="1" customWidth="1"/>
    <col min="41" max="41" width="19.1640625" hidden="1" customWidth="1"/>
    <col min="42" max="43" width="9.1640625" hidden="1" customWidth="1"/>
    <col min="44" max="44" width="10.1640625" hidden="1" customWidth="1"/>
    <col min="45" max="45" width="24.6640625" hidden="1" customWidth="1"/>
    <col min="46" max="52" width="9.1640625" hidden="1" customWidth="1"/>
    <col min="53" max="54" width="0" hidden="1" customWidth="1"/>
  </cols>
  <sheetData>
    <row r="1" spans="1:52" ht="25" customHeight="1">
      <c r="A1" s="36" t="s">
        <v>6</v>
      </c>
      <c r="B1" s="90"/>
      <c r="C1" s="90"/>
      <c r="D1" s="90"/>
      <c r="E1" s="90"/>
      <c r="F1" s="90"/>
      <c r="G1" s="90"/>
      <c r="H1" s="90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5" customHeight="1">
      <c r="A2" s="36" t="s">
        <v>0</v>
      </c>
      <c r="B2" s="90"/>
      <c r="C2" s="90"/>
      <c r="D2" s="90"/>
      <c r="E2" s="90"/>
      <c r="F2" s="90"/>
      <c r="G2" s="90"/>
      <c r="H2" s="9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5" customHeight="1">
      <c r="A3" s="36" t="s">
        <v>1</v>
      </c>
      <c r="B3" s="90"/>
      <c r="C3" s="90"/>
      <c r="D3" s="90"/>
      <c r="E3" s="90"/>
      <c r="F3" s="90"/>
      <c r="G3" s="90"/>
      <c r="H3" s="90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>
      <c r="A4" s="91" t="s">
        <v>3</v>
      </c>
      <c r="B4" s="93"/>
      <c r="C4" s="94"/>
      <c r="D4" s="94"/>
      <c r="E4" s="94"/>
      <c r="F4" s="94"/>
      <c r="G4" s="94"/>
      <c r="H4" s="95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>
      <c r="A5" s="92"/>
      <c r="B5" s="96"/>
      <c r="C5" s="97"/>
      <c r="D5" s="97"/>
      <c r="E5" s="97"/>
      <c r="F5" s="97"/>
      <c r="G5" s="97"/>
      <c r="H5" s="98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>
      <c r="A6" s="99" t="s">
        <v>34</v>
      </c>
      <c r="B6" s="101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>
      <c r="A7" s="100"/>
      <c r="B7" s="102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>
      <c r="A8" s="15"/>
      <c r="B8" s="58" t="s">
        <v>35</v>
      </c>
      <c r="C8" s="59"/>
      <c r="D8" s="59"/>
      <c r="E8" s="59"/>
      <c r="F8" s="59"/>
      <c r="G8" s="59"/>
      <c r="H8" s="60"/>
      <c r="I8" s="58" t="s">
        <v>35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3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" customHeight="1">
      <c r="A11" s="37" t="s">
        <v>36</v>
      </c>
      <c r="B11" s="38"/>
      <c r="C11" s="39"/>
      <c r="D11" s="40"/>
      <c r="E11" s="40"/>
      <c r="F11" s="41">
        <f>IF(D11-C11&lt;0,0,D11-C11)</f>
        <v>0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2">
        <f>IF((C11-B11)+(E11-D11)&lt;0,0,(C11-B11)+(E11-D11))</f>
        <v>0</v>
      </c>
      <c r="I11" s="38"/>
      <c r="J11" s="39"/>
      <c r="K11" s="40"/>
      <c r="L11" s="40"/>
      <c r="M11" s="41">
        <f>IF(K11-J11&lt;0,0,K11-J11)</f>
        <v>0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2">
        <f>IF((J11-I11)+(L11-K11)&lt;0,0,(J11-I11)+(L11-K11))</f>
        <v>0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Z11" s="9">
        <v>0.39583333333332699</v>
      </c>
    </row>
    <row r="12" spans="1:52" ht="20" customHeight="1">
      <c r="A12" s="37" t="s">
        <v>37</v>
      </c>
      <c r="B12" s="38"/>
      <c r="C12" s="39"/>
      <c r="D12" s="40"/>
      <c r="E12" s="40"/>
      <c r="F12" s="41">
        <f>IF(D12-C12&lt;0,0,D12-C12)</f>
        <v>0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2">
        <f>IF((C12-B12)+(E12-D12)&lt;0,0,(C12-B12)+(E12-D12))</f>
        <v>0</v>
      </c>
      <c r="I12" s="38"/>
      <c r="J12" s="39"/>
      <c r="K12" s="40"/>
      <c r="L12" s="40"/>
      <c r="M12" s="41">
        <f>IF(K12-J12&lt;0,0,K12-J12)</f>
        <v>0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2">
        <f>IF((J12-I12)+(L12-K12)&lt;0,0,(J12-I12)+(L12-K12))</f>
        <v>0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" customHeight="1">
      <c r="A13" s="37" t="s">
        <v>38</v>
      </c>
      <c r="B13" s="38"/>
      <c r="C13" s="39"/>
      <c r="D13" s="40"/>
      <c r="E13" s="40"/>
      <c r="F13" s="41">
        <f>IF(D13-C13&lt;0,0,D13-C13)</f>
        <v>0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2">
        <f>IF((C13-B13)+(E13-D13)&lt;0,0,(C13-B13)+(E13-D13))</f>
        <v>0</v>
      </c>
      <c r="I13" s="38"/>
      <c r="J13" s="39"/>
      <c r="K13" s="40"/>
      <c r="L13" s="40"/>
      <c r="M13" s="41">
        <f>IF(K13-J13&lt;0,0,K13-J13)</f>
        <v>0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2">
        <f>IF((J13-I13)+(L13-K13)&lt;0,0,(J13-I13)+(L13-K13))</f>
        <v>0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" customHeight="1">
      <c r="A14" s="37" t="s">
        <v>39</v>
      </c>
      <c r="B14" s="38"/>
      <c r="C14" s="39"/>
      <c r="D14" s="40"/>
      <c r="E14" s="40"/>
      <c r="F14" s="41">
        <f>IF(D14-C14&lt;0,0,D14-C14)</f>
        <v>0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2">
        <f>IF((C14-B14)+(E14-D14)&lt;0,0,(C14-B14)+(E14-D14))</f>
        <v>0</v>
      </c>
      <c r="I14" s="38"/>
      <c r="J14" s="39"/>
      <c r="K14" s="40"/>
      <c r="L14" s="40"/>
      <c r="M14" s="41">
        <f>IF(K14-J14&lt;0,0,K14-J14)</f>
        <v>0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2">
        <f>IF((J14-I14)+(L14-K14)&lt;0,0,(J14-I14)+(L14-K14))</f>
        <v>0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" customHeight="1">
      <c r="A15" s="37" t="s">
        <v>40</v>
      </c>
      <c r="B15" s="38"/>
      <c r="C15" s="39"/>
      <c r="D15" s="40"/>
      <c r="E15" s="40"/>
      <c r="F15" s="41">
        <f>IF(D15-C15&lt;0,0,D15-C15)</f>
        <v>0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2">
        <f>IF((C15-B15)+(E15-D15)&lt;0,0,(C15-B15)+(E15-D15))</f>
        <v>0</v>
      </c>
      <c r="I15" s="38"/>
      <c r="J15" s="39"/>
      <c r="K15" s="40"/>
      <c r="L15" s="40"/>
      <c r="M15" s="41">
        <f>IF(K15-J15&lt;0,0,K15-J15)</f>
        <v>0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2">
        <f>IF((J15-I15)+(L15-K15)&lt;0,0,(J15-I15)+(L15-K15))</f>
        <v>0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" customHeight="1">
      <c r="A16" s="19" t="s">
        <v>24</v>
      </c>
      <c r="B16" s="48"/>
      <c r="C16" s="46"/>
      <c r="D16" s="47"/>
      <c r="E16" s="47"/>
      <c r="F16" s="43"/>
      <c r="G16" s="41">
        <f>SUM(G11:G15)</f>
        <v>0</v>
      </c>
      <c r="H16" s="44">
        <f>SUM(H11:H15)</f>
        <v>0</v>
      </c>
      <c r="I16" s="48"/>
      <c r="J16" s="46"/>
      <c r="K16" s="47"/>
      <c r="L16" s="47"/>
      <c r="M16" s="43"/>
      <c r="N16" s="41">
        <f>SUM(N11:N15)</f>
        <v>0</v>
      </c>
      <c r="O16" s="44">
        <f>SUM(O11:O15)</f>
        <v>0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/>
    <row r="66" customFormat="1" ht="15" customHeight="1"/>
    <row r="67" customFormat="1" ht="20" customHeight="1"/>
    <row r="68" customFormat="1" ht="20" customHeight="1"/>
    <row r="69" customFormat="1" ht="20" customHeight="1"/>
    <row r="70" customFormat="1" ht="20" customHeight="1"/>
    <row r="71" customFormat="1" ht="20" customHeight="1"/>
    <row r="72" customFormat="1" ht="20" customHeight="1"/>
    <row r="73" customFormat="1" ht="15" customHeight="1"/>
    <row r="74" customFormat="1" ht="15" customHeight="1"/>
    <row r="75" customFormat="1" ht="20" customHeight="1"/>
    <row r="76" customFormat="1" ht="20" customHeight="1"/>
    <row r="77" customFormat="1" ht="20" customHeight="1"/>
    <row r="78" customFormat="1" ht="20" customHeight="1"/>
    <row r="79" customFormat="1" ht="20" customHeight="1"/>
    <row r="80" customFormat="1" ht="20" customHeight="1"/>
    <row r="81" customFormat="1" ht="15" customHeight="1"/>
    <row r="82" customFormat="1" ht="15" customHeight="1"/>
    <row r="83" customFormat="1" ht="20" customHeight="1"/>
    <row r="84" customFormat="1" ht="20" customHeight="1"/>
    <row r="85" customFormat="1" ht="20" customHeight="1"/>
    <row r="86" customFormat="1" ht="20" customHeight="1"/>
    <row r="87" customFormat="1" ht="20" customHeight="1"/>
    <row r="88" customFormat="1" ht="20" customHeight="1"/>
    <row r="89" customFormat="1" ht="15" customHeight="1"/>
    <row r="90" customFormat="1" ht="15" customHeight="1"/>
    <row r="91" customFormat="1" ht="20" customHeight="1"/>
    <row r="92" customFormat="1" ht="20" customHeight="1"/>
    <row r="93" customFormat="1" ht="20" customHeight="1"/>
    <row r="94" customFormat="1" ht="20" customHeight="1"/>
    <row r="95" customFormat="1" ht="20" customHeight="1"/>
    <row r="96" customFormat="1" ht="20" customHeight="1"/>
    <row r="97" customFormat="1" ht="15" customHeight="1"/>
    <row r="98" customFormat="1" ht="15" customHeight="1"/>
    <row r="99" customFormat="1" ht="20" customHeight="1"/>
    <row r="100" customFormat="1" ht="20" customHeight="1"/>
    <row r="101" customFormat="1" ht="20" customHeight="1"/>
    <row r="102" customFormat="1" ht="20" customHeight="1"/>
    <row r="103" customFormat="1" ht="20" customHeight="1"/>
    <row r="104" customFormat="1" ht="20" customHeight="1"/>
    <row r="105" customFormat="1" ht="15" customHeight="1"/>
    <row r="106" customFormat="1" ht="15" customHeight="1"/>
    <row r="107" customFormat="1" ht="20" customHeight="1"/>
    <row r="108" customFormat="1" ht="20" customHeight="1"/>
    <row r="109" customFormat="1" ht="20" customHeight="1"/>
    <row r="110" customFormat="1" ht="20" customHeight="1"/>
    <row r="111" customFormat="1" ht="20" customHeight="1"/>
    <row r="112" customFormat="1" ht="20" customHeight="1"/>
    <row r="113" customFormat="1" ht="15" customHeight="1"/>
    <row r="114" customFormat="1" ht="15" customHeight="1"/>
    <row r="115" customFormat="1" ht="20" customHeight="1"/>
    <row r="116" customFormat="1" ht="20" customHeight="1"/>
    <row r="117" customFormat="1" ht="20" customHeight="1"/>
    <row r="118" customFormat="1" ht="20" customHeight="1"/>
    <row r="119" customFormat="1" ht="20" customHeight="1"/>
    <row r="120" customFormat="1" ht="20" customHeight="1"/>
    <row r="121" customFormat="1" ht="15" customHeight="1"/>
    <row r="122" customFormat="1" ht="15" customHeight="1"/>
    <row r="123" customFormat="1" ht="20" customHeight="1"/>
    <row r="124" customFormat="1" ht="20" customHeight="1"/>
    <row r="125" customFormat="1" ht="20" customHeight="1"/>
    <row r="126" customFormat="1" ht="20" customHeight="1"/>
    <row r="127" customFormat="1" ht="20" customHeight="1"/>
    <row r="128" customFormat="1" ht="20" customHeight="1"/>
    <row r="129" customFormat="1" ht="15" customHeight="1"/>
    <row r="130" customFormat="1" ht="15" customHeight="1"/>
    <row r="131" customFormat="1" ht="20" customHeight="1"/>
    <row r="132" customFormat="1" ht="20" customHeight="1"/>
    <row r="133" customFormat="1" ht="20" customHeight="1"/>
    <row r="134" customFormat="1" ht="20" customHeight="1"/>
    <row r="135" customFormat="1" ht="20" customHeight="1"/>
    <row r="136" customFormat="1" ht="20" customHeight="1"/>
    <row r="137" customFormat="1" ht="15" customHeight="1"/>
    <row r="138" customFormat="1" ht="15" customHeight="1"/>
    <row r="139" customFormat="1" ht="20" customHeight="1"/>
    <row r="140" customFormat="1" ht="20" customHeight="1"/>
    <row r="141" customFormat="1" ht="20" customHeight="1"/>
    <row r="142" customFormat="1" ht="20" customHeight="1"/>
    <row r="143" customFormat="1" ht="20" customHeight="1"/>
    <row r="144" customFormat="1" ht="20" customHeight="1"/>
    <row r="145" customFormat="1" ht="15" customHeight="1"/>
    <row r="146" customFormat="1" ht="15" customHeight="1"/>
    <row r="147" customFormat="1" ht="20" customHeight="1"/>
    <row r="148" customFormat="1" ht="20" customHeight="1"/>
    <row r="149" customFormat="1" ht="20" customHeight="1"/>
    <row r="150" customFormat="1" ht="20" customHeight="1"/>
    <row r="151" customFormat="1" ht="20" customHeight="1"/>
    <row r="152" customFormat="1" ht="20" customHeight="1"/>
    <row r="153" customFormat="1" ht="15" customHeight="1"/>
    <row r="154" customFormat="1" ht="15" customHeight="1"/>
    <row r="155" customFormat="1" ht="20" customHeight="1"/>
    <row r="156" customFormat="1" ht="20" customHeight="1"/>
    <row r="157" customFormat="1" ht="20" customHeight="1"/>
    <row r="158" customFormat="1" ht="20" customHeight="1"/>
    <row r="159" customFormat="1" ht="20" customHeight="1"/>
    <row r="160" customFormat="1" ht="20" customHeight="1"/>
    <row r="161" customFormat="1" ht="15" customHeight="1"/>
    <row r="162" customFormat="1" ht="15" customHeight="1"/>
    <row r="163" customFormat="1" ht="20" customHeight="1"/>
    <row r="164" customFormat="1" ht="20" customHeight="1"/>
    <row r="165" customFormat="1" ht="20" customHeight="1"/>
    <row r="166" customFormat="1" ht="20" customHeight="1"/>
    <row r="167" customFormat="1" ht="20" customHeight="1"/>
    <row r="168" customFormat="1" ht="20" customHeight="1"/>
    <row r="169" customFormat="1" ht="15" customHeight="1"/>
    <row r="170" customFormat="1" ht="15" customHeight="1"/>
    <row r="171" customFormat="1" ht="20" customHeight="1"/>
    <row r="172" customFormat="1" ht="20" customHeight="1"/>
    <row r="173" customFormat="1" ht="20" customHeight="1"/>
    <row r="174" customFormat="1" ht="20" customHeight="1"/>
    <row r="175" customFormat="1" ht="20" customHeight="1"/>
    <row r="176" customFormat="1" ht="20" customHeight="1"/>
    <row r="177" customFormat="1" ht="15" customHeight="1"/>
    <row r="178" customFormat="1" ht="15" customHeight="1"/>
    <row r="179" customFormat="1" ht="20" customHeight="1"/>
    <row r="180" customFormat="1" ht="20" customHeight="1"/>
    <row r="181" customFormat="1" ht="20" customHeight="1"/>
    <row r="182" customFormat="1" ht="20" customHeight="1"/>
    <row r="183" customFormat="1" ht="20" customHeight="1"/>
    <row r="184" customFormat="1" ht="20" customHeight="1"/>
    <row r="185" customFormat="1" ht="15" customHeight="1"/>
    <row r="186" customFormat="1" ht="15" customHeight="1"/>
    <row r="187" customFormat="1" ht="20" customHeight="1"/>
    <row r="188" customFormat="1" ht="20" customHeight="1"/>
    <row r="189" customFormat="1" ht="20" customHeight="1"/>
    <row r="190" customFormat="1" ht="20" customHeight="1"/>
    <row r="191" customFormat="1" ht="20" customHeight="1"/>
    <row r="192" customFormat="1" ht="20" customHeight="1"/>
    <row r="193" customFormat="1" ht="15" customHeight="1"/>
    <row r="194" customFormat="1" ht="15" customHeight="1"/>
    <row r="195" customFormat="1" ht="20" customHeight="1"/>
    <row r="196" customFormat="1" ht="20" customHeight="1"/>
    <row r="197" customFormat="1" ht="20" customHeight="1"/>
    <row r="198" customFormat="1" ht="20" customHeight="1"/>
    <row r="199" customFormat="1" ht="20" customHeight="1"/>
    <row r="200" customFormat="1" ht="20" customHeight="1"/>
    <row r="201" customFormat="1" ht="15" customHeight="1"/>
    <row r="202" customFormat="1" ht="15" customHeight="1"/>
    <row r="203" customFormat="1" ht="20" customHeight="1"/>
    <row r="204" customFormat="1" ht="20" customHeight="1"/>
    <row r="205" customFormat="1" ht="20" customHeight="1"/>
    <row r="206" customFormat="1" ht="20" customHeight="1"/>
    <row r="207" customFormat="1" ht="20" customHeight="1"/>
    <row r="208" customFormat="1" ht="20" customHeight="1"/>
    <row r="209" customFormat="1" ht="15" customHeight="1"/>
    <row r="210" customFormat="1" ht="15" customHeight="1"/>
    <row r="211" customFormat="1" ht="20" customHeight="1"/>
    <row r="212" customFormat="1" ht="20" customHeight="1"/>
    <row r="213" customFormat="1" ht="20" customHeight="1"/>
    <row r="214" customFormat="1" ht="20" customHeight="1"/>
    <row r="215" customFormat="1" ht="20" customHeight="1"/>
    <row r="216" customFormat="1" ht="20" customHeight="1"/>
    <row r="217" customFormat="1" ht="15" customHeight="1"/>
    <row r="218" customFormat="1" ht="15" customHeight="1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50" priority="1687">
      <formula>OR(WEEKDAY($A11,2)=6,WEEKDAY($A11,2)=7)</formula>
    </cfRule>
  </conditionalFormatting>
  <conditionalFormatting sqref="G11:G15">
    <cfRule type="expression" dxfId="49" priority="1433">
      <formula>LEFT(G11,5)*1&gt;LEFT(0.125,5)*1</formula>
    </cfRule>
  </conditionalFormatting>
  <conditionalFormatting sqref="G16">
    <cfRule type="expression" dxfId="48" priority="1437">
      <formula>OR(LEFT(G16,5)*1&lt;LEFT(0.124999999999998,5)*1,LEFT(G16,5)*1&lt;LEFT(0.125,5)*1)</formula>
    </cfRule>
    <cfRule type="expression" dxfId="47" priority="1436">
      <formula>OR(LEFT(G16,5)*1=LEFT(0.124999999999998,5)*1,LEFT(G16,5)*1=LEFT(0.125,5)*1)</formula>
    </cfRule>
    <cfRule type="expression" dxfId="46" priority="1435">
      <formula>LEFT(G16,5)*1&gt;LEFT(0.125,5)*1</formula>
    </cfRule>
  </conditionalFormatting>
  <conditionalFormatting sqref="H11:H15">
    <cfRule type="expression" dxfId="45" priority="1434">
      <formula>LEFT(H11,7)&lt;LEFT(0.333333333333333,7)</formula>
    </cfRule>
  </conditionalFormatting>
  <conditionalFormatting sqref="H16">
    <cfRule type="expression" dxfId="44" priority="1686">
      <formula>LEFT(H16,5)*1=LEFT(1.66666666666667,5)*1</formula>
    </cfRule>
    <cfRule type="expression" dxfId="43" priority="1439">
      <formula>LEFT(H16,5)*1&lt;LEFT(1.66666666666667,5)*1</formula>
    </cfRule>
    <cfRule type="expression" dxfId="42" priority="1438">
      <formula>LEFT(H16,5)*1&gt;LEFT(1.66666666666667,5)*1</formula>
    </cfRule>
  </conditionalFormatting>
  <conditionalFormatting sqref="I11:O15">
    <cfRule type="expression" dxfId="41" priority="1157">
      <formula>OR(WEEKDAY($A11,2)=6,WEEKDAY($A11,2)=7)</formula>
    </cfRule>
  </conditionalFormatting>
  <conditionalFormatting sqref="N11:N15">
    <cfRule type="expression" dxfId="40" priority="1149">
      <formula>LEFT(N11,5)*1&gt;LEFT(0.125,5)*1</formula>
    </cfRule>
  </conditionalFormatting>
  <conditionalFormatting sqref="N16">
    <cfRule type="expression" dxfId="39" priority="1153">
      <formula>OR(LEFT(N16,5)*1&lt;LEFT(0.124999999999998,5)*1,LEFT(N16,5)*1&lt;LEFT(0.125,5)*1)</formula>
    </cfRule>
    <cfRule type="expression" dxfId="38" priority="1152">
      <formula>OR(LEFT(N16,5)*1=LEFT(0.124999999999998,5)*1,LEFT(N16,5)*1=LEFT(0.125,5)*1)</formula>
    </cfRule>
    <cfRule type="expression" dxfId="37" priority="1151">
      <formula>LEFT(N16,5)*1&gt;LEFT(0.125,5)*1</formula>
    </cfRule>
  </conditionalFormatting>
  <conditionalFormatting sqref="O11:O15">
    <cfRule type="expression" dxfId="36" priority="1150">
      <formula>LEFT(O11,7)&lt;LEFT(0.333333333333333,7)</formula>
    </cfRule>
  </conditionalFormatting>
  <conditionalFormatting sqref="O16">
    <cfRule type="expression" dxfId="35" priority="1156">
      <formula>LEFT(O16,5)*1=LEFT(1.66666666666667,5)*1</formula>
    </cfRule>
    <cfRule type="expression" dxfId="34" priority="1155">
      <formula>LEFT(O16,5)*1&lt;LEFT(1.66666666666667,5)*1</formula>
    </cfRule>
    <cfRule type="expression" dxfId="33" priority="1154">
      <formula>LEFT(O16,5)*1&gt;LEFT(1.66666666666667,5)*1</formula>
    </cfRule>
  </conditionalFormatting>
  <conditionalFormatting sqref="P11:V15">
    <cfRule type="expression" dxfId="32" priority="1148">
      <formula>OR(WEEKDAY($A11,2)=6,WEEKDAY($A11,2)=7)</formula>
    </cfRule>
  </conditionalFormatting>
  <conditionalFormatting sqref="U11:U15">
    <cfRule type="expression" dxfId="31" priority="1140">
      <formula>LEFT(U11,5)*1&gt;LEFT(0.125,5)*1</formula>
    </cfRule>
  </conditionalFormatting>
  <conditionalFormatting sqref="U16">
    <cfRule type="expression" dxfId="30" priority="1144">
      <formula>OR(LEFT(U16,5)*1&lt;LEFT(0.124999999999998,5)*1,LEFT(U16,5)*1&lt;LEFT(0.125,5)*1)</formula>
    </cfRule>
    <cfRule type="expression" dxfId="29" priority="1143">
      <formula>OR(LEFT(U16,5)*1=LEFT(0.124999999999998,5)*1,LEFT(U16,5)*1=LEFT(0.125,5)*1)</formula>
    </cfRule>
    <cfRule type="expression" dxfId="28" priority="1142">
      <formula>LEFT(U16,5)*1&gt;LEFT(0.125,5)*1</formula>
    </cfRule>
  </conditionalFormatting>
  <conditionalFormatting sqref="V11:V15">
    <cfRule type="expression" dxfId="27" priority="1141">
      <formula>LEFT(V11,7)&lt;LEFT(0.333333333333333,7)</formula>
    </cfRule>
  </conditionalFormatting>
  <conditionalFormatting sqref="V16">
    <cfRule type="expression" dxfId="26" priority="1145">
      <formula>LEFT(V16,5)*1&gt;LEFT(1.66666666666667,5)*1</formula>
    </cfRule>
    <cfRule type="expression" dxfId="25" priority="1146">
      <formula>LEFT(V16,5)*1&lt;LEFT(1.66666666666667,5)*1</formula>
    </cfRule>
    <cfRule type="expression" dxfId="24" priority="1147">
      <formula>LEFT(V16,5)*1=LEFT(1.66666666666667,5)*1</formula>
    </cfRule>
  </conditionalFormatting>
  <conditionalFormatting sqref="W11:AC15">
    <cfRule type="expression" dxfId="23" priority="1139">
      <formula>OR(WEEKDAY($A11,2)=6,WEEKDAY($A11,2)=7)</formula>
    </cfRule>
  </conditionalFormatting>
  <conditionalFormatting sqref="AB11:AB15">
    <cfRule type="expression" dxfId="22" priority="1131">
      <formula>LEFT(AB11,5)*1&gt;LEFT(0.125,5)*1</formula>
    </cfRule>
  </conditionalFormatting>
  <conditionalFormatting sqref="AB16">
    <cfRule type="expression" dxfId="21" priority="1133">
      <formula>LEFT(AB16,5)*1&gt;LEFT(0.125,5)*1</formula>
    </cfRule>
    <cfRule type="expression" dxfId="20" priority="1135">
      <formula>OR(LEFT(AB16,5)*1&lt;LEFT(0.124999999999998,5)*1,LEFT(AB16,5)*1&lt;LEFT(0.125,5)*1)</formula>
    </cfRule>
    <cfRule type="expression" dxfId="19" priority="1134">
      <formula>OR(LEFT(AB16,5)*1=LEFT(0.124999999999998,5)*1,LEFT(AB16,5)*1=LEFT(0.125,5)*1)</formula>
    </cfRule>
  </conditionalFormatting>
  <conditionalFormatting sqref="AC11:AC15">
    <cfRule type="expression" dxfId="18" priority="1132">
      <formula>LEFT(AC11,7)&lt;LEFT(0.333333333333333,7)</formula>
    </cfRule>
  </conditionalFormatting>
  <conditionalFormatting sqref="AC16">
    <cfRule type="expression" dxfId="17" priority="1136">
      <formula>LEFT(AC16,5)*1&gt;LEFT(1.66666666666667,5)*1</formula>
    </cfRule>
    <cfRule type="expression" dxfId="16" priority="1137">
      <formula>LEFT(AC16,5)*1&lt;LEFT(1.66666666666667,5)*1</formula>
    </cfRule>
    <cfRule type="expression" dxfId="15" priority="1138">
      <formula>LEFT(AC16,5)*1=LEFT(1.66666666666667,5)*1</formula>
    </cfRule>
  </conditionalFormatting>
  <conditionalFormatting sqref="AD11:AJ15">
    <cfRule type="expression" dxfId="14" priority="1130">
      <formula>OR(WEEKDAY($A11,2)=6,WEEKDAY($A11,2)=7)</formula>
    </cfRule>
  </conditionalFormatting>
  <conditionalFormatting sqref="AI11:AI15">
    <cfRule type="expression" dxfId="13" priority="1122">
      <formula>LEFT(AI11,5)*1&gt;LEFT(0.125,5)*1</formula>
    </cfRule>
  </conditionalFormatting>
  <conditionalFormatting sqref="AI16">
    <cfRule type="expression" dxfId="12" priority="1126">
      <formula>OR(LEFT(AI16,5)*1&lt;LEFT(0.124999999999998,5)*1,LEFT(AI16,5)*1&lt;LEFT(0.125,5)*1)</formula>
    </cfRule>
    <cfRule type="expression" dxfId="11" priority="1125">
      <formula>OR(LEFT(AI16,5)*1=LEFT(0.124999999999998,5)*1,LEFT(AI16,5)*1=LEFT(0.125,5)*1)</formula>
    </cfRule>
    <cfRule type="expression" dxfId="10" priority="1124">
      <formula>LEFT(AI16,5)*1&gt;LEFT(0.125,5)*1</formula>
    </cfRule>
  </conditionalFormatting>
  <conditionalFormatting sqref="AJ11:AJ15">
    <cfRule type="expression" dxfId="9" priority="1123">
      <formula>LEFT(AJ11,7)&lt;LEFT(0.333333333333333,7)</formula>
    </cfRule>
  </conditionalFormatting>
  <conditionalFormatting sqref="AJ16">
    <cfRule type="expression" dxfId="8" priority="1129">
      <formula>LEFT(AJ16,5)*1=LEFT(1.66666666666667,5)*1</formula>
    </cfRule>
    <cfRule type="expression" dxfId="7" priority="1128">
      <formula>LEFT(AJ16,5)*1&lt;LEFT(1.66666666666667,5)*1</formula>
    </cfRule>
    <cfRule type="expression" dxfId="6" priority="1127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4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B16" sqref="B16"/>
    </sheetView>
  </sheetViews>
  <sheetFormatPr baseColWidth="10" defaultColWidth="8.83203125" defaultRowHeight="15"/>
  <cols>
    <col min="1" max="1" width="17.33203125" style="5" customWidth="1"/>
    <col min="2" max="2" width="18.33203125" style="21" customWidth="1"/>
    <col min="3" max="5" width="18.33203125" customWidth="1"/>
    <col min="6" max="19" width="18.33203125" hidden="1" customWidth="1"/>
    <col min="20" max="36" width="18.33203125" customWidth="1"/>
  </cols>
  <sheetData>
    <row r="1" spans="1:18" ht="15" customHeight="1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>
      <c r="A7" s="15"/>
      <c r="R7" s="9">
        <v>0.35416666666666702</v>
      </c>
    </row>
    <row r="8" spans="1:18" ht="12.75" customHeight="1">
      <c r="A8" s="16"/>
      <c r="F8" s="9"/>
      <c r="R8" s="9">
        <v>0.36458333333333298</v>
      </c>
    </row>
    <row r="9" spans="1:18" ht="12.75" customHeight="1">
      <c r="A9" s="16"/>
      <c r="F9" s="9"/>
      <c r="R9" s="9"/>
    </row>
    <row r="10" spans="1:18" ht="22">
      <c r="A10" s="17"/>
      <c r="B10" s="22" t="s">
        <v>25</v>
      </c>
      <c r="R10" s="9">
        <v>0.375</v>
      </c>
    </row>
    <row r="11" spans="1:18" ht="12" customHeight="1">
      <c r="A11" s="14" t="str">
        <f>'1.Sayfa'!A11</f>
        <v>Pazartesi</v>
      </c>
      <c r="B11" s="13">
        <f>Sayfa1!DA2</f>
        <v>0.395833333333306</v>
      </c>
      <c r="R11" s="9">
        <v>0.38541666666666702</v>
      </c>
    </row>
    <row r="12" spans="1:18" ht="15" customHeight="1">
      <c r="A12" s="14" t="s">
        <v>37</v>
      </c>
      <c r="B12" s="13">
        <f>Sayfa1!DA3</f>
        <v>0.395833333333306</v>
      </c>
      <c r="R12" s="9">
        <v>0.39583333333333298</v>
      </c>
    </row>
    <row r="13" spans="1:18" ht="15" customHeight="1">
      <c r="A13" s="14" t="s">
        <v>38</v>
      </c>
      <c r="B13" s="13">
        <f>Sayfa1!DA4</f>
        <v>0.395833333333306</v>
      </c>
      <c r="R13" s="9">
        <v>0.40625</v>
      </c>
    </row>
    <row r="14" spans="1:18" ht="15" customHeight="1">
      <c r="A14" s="14" t="s">
        <v>39</v>
      </c>
      <c r="B14" s="13">
        <f>Sayfa1!DA5</f>
        <v>0.395833333333306</v>
      </c>
      <c r="R14" s="9">
        <v>0.41666666666666702</v>
      </c>
    </row>
    <row r="15" spans="1:18" ht="15" customHeight="1">
      <c r="A15" s="14" t="s">
        <v>40</v>
      </c>
      <c r="B15" s="13">
        <f>Sayfa1!DA6</f>
        <v>0.37499999999997397</v>
      </c>
      <c r="R15" s="9">
        <v>0.42708333333333298</v>
      </c>
    </row>
    <row r="16" spans="1:18" ht="16.5" customHeight="1">
      <c r="A16" s="19" t="s">
        <v>24</v>
      </c>
      <c r="B16" s="13">
        <f>SUM(B11:B15)</f>
        <v>1.958333333333198</v>
      </c>
      <c r="R16" s="9">
        <v>0.4375</v>
      </c>
    </row>
    <row r="17" spans="1:18" ht="15" customHeight="1">
      <c r="A17"/>
      <c r="B17"/>
      <c r="C17" s="20"/>
      <c r="R17" s="9">
        <v>0.44791666666666702</v>
      </c>
    </row>
    <row r="18" spans="1:18" ht="12" customHeight="1">
      <c r="A18"/>
      <c r="B18"/>
      <c r="R18" s="9">
        <v>0.45833333333333298</v>
      </c>
    </row>
    <row r="19" spans="1:18" ht="12" customHeight="1">
      <c r="A19"/>
      <c r="B19"/>
      <c r="R19" s="9">
        <v>0.46875</v>
      </c>
    </row>
    <row r="20" spans="1:18" ht="15" customHeight="1">
      <c r="A20"/>
      <c r="B20"/>
      <c r="R20" s="9">
        <v>0.47916666666666702</v>
      </c>
    </row>
    <row r="21" spans="1:18" ht="15" customHeight="1">
      <c r="A21"/>
      <c r="B21"/>
      <c r="R21" s="9">
        <v>0.48958333333333298</v>
      </c>
    </row>
    <row r="22" spans="1:18" ht="15" customHeight="1">
      <c r="A22"/>
      <c r="B22"/>
      <c r="R22" s="9">
        <v>0.5</v>
      </c>
    </row>
    <row r="23" spans="1:18" ht="15" customHeight="1">
      <c r="A23"/>
      <c r="B23"/>
      <c r="R23" s="9">
        <v>0.51041666666666696</v>
      </c>
    </row>
    <row r="24" spans="1:18" ht="15" customHeight="1">
      <c r="A24"/>
      <c r="B24"/>
      <c r="R24" s="9">
        <v>0.52083333333333304</v>
      </c>
    </row>
    <row r="25" spans="1:18" ht="18" customHeight="1">
      <c r="A25"/>
      <c r="B25"/>
      <c r="R25" s="9">
        <v>0.53125</v>
      </c>
    </row>
    <row r="26" spans="1:18" ht="12" customHeight="1">
      <c r="A26"/>
      <c r="B26"/>
      <c r="R26" s="9">
        <v>0.54166666666666696</v>
      </c>
    </row>
    <row r="27" spans="1:18" ht="12" customHeight="1">
      <c r="A27"/>
      <c r="B27"/>
      <c r="R27" s="9">
        <v>0.55208333333333304</v>
      </c>
    </row>
    <row r="28" spans="1:18" ht="15" customHeight="1">
      <c r="A28"/>
      <c r="B28"/>
      <c r="R28" s="9">
        <v>0.5625</v>
      </c>
    </row>
    <row r="29" spans="1:18" ht="15" customHeight="1">
      <c r="A29"/>
      <c r="B29"/>
      <c r="R29" s="9">
        <v>0.57291666666666696</v>
      </c>
    </row>
    <row r="30" spans="1:18" ht="15" customHeight="1">
      <c r="A30"/>
      <c r="B30"/>
      <c r="R30" s="9">
        <v>0.58333333333333304</v>
      </c>
    </row>
    <row r="31" spans="1:18" ht="15" customHeight="1">
      <c r="A31"/>
      <c r="B31"/>
      <c r="R31" s="9">
        <v>0.59375</v>
      </c>
    </row>
    <row r="32" spans="1:18" ht="15" customHeight="1">
      <c r="A32"/>
      <c r="B32"/>
      <c r="R32" s="9">
        <v>0.60416666666666696</v>
      </c>
    </row>
    <row r="33" spans="1:18" ht="18" customHeight="1">
      <c r="A33"/>
      <c r="B33"/>
      <c r="R33" s="9">
        <v>0.61458333333333304</v>
      </c>
    </row>
    <row r="34" spans="1:18" ht="12" customHeight="1">
      <c r="A34"/>
      <c r="B34"/>
      <c r="R34" s="9">
        <v>0.625</v>
      </c>
    </row>
    <row r="35" spans="1:18" ht="12" customHeight="1">
      <c r="A35"/>
      <c r="B35"/>
      <c r="R35" s="9">
        <v>0.63541666666666696</v>
      </c>
    </row>
    <row r="36" spans="1:18" ht="15" customHeight="1">
      <c r="A36"/>
      <c r="B36"/>
      <c r="R36" s="9">
        <v>0.64583333333333304</v>
      </c>
    </row>
    <row r="37" spans="1:18" ht="15" customHeight="1">
      <c r="A37"/>
      <c r="B37"/>
      <c r="R37" s="9">
        <v>0.65625</v>
      </c>
    </row>
    <row r="38" spans="1:18" ht="15" customHeight="1">
      <c r="A38"/>
      <c r="B38"/>
      <c r="R38" s="9">
        <v>0.66666666666666696</v>
      </c>
    </row>
    <row r="39" spans="1:18" ht="15" customHeight="1">
      <c r="A39"/>
      <c r="B39"/>
      <c r="R39" s="9">
        <v>0.67708333333333304</v>
      </c>
    </row>
    <row r="40" spans="1:18" ht="15" customHeight="1">
      <c r="A40"/>
      <c r="B40"/>
      <c r="R40" s="9">
        <v>0.6875</v>
      </c>
    </row>
    <row r="41" spans="1:18" ht="18" customHeight="1">
      <c r="A41"/>
      <c r="B41"/>
      <c r="R41" s="9">
        <v>0.69791666666666696</v>
      </c>
    </row>
    <row r="42" spans="1:18" ht="12" customHeight="1">
      <c r="A42"/>
      <c r="B42"/>
      <c r="R42" s="9">
        <v>0.70833333333333304</v>
      </c>
    </row>
    <row r="43" spans="1:18" ht="12" customHeight="1">
      <c r="A43"/>
      <c r="B43"/>
      <c r="R43" s="9">
        <v>0.71875</v>
      </c>
    </row>
    <row r="44" spans="1:18" ht="15" customHeight="1">
      <c r="A44"/>
      <c r="B44"/>
      <c r="R44" s="9">
        <v>0.72916666666666696</v>
      </c>
    </row>
    <row r="45" spans="1:18" ht="15" customHeight="1">
      <c r="A45"/>
      <c r="B45"/>
      <c r="R45" s="9">
        <v>0.73958333333333304</v>
      </c>
    </row>
    <row r="46" spans="1:18" ht="15" customHeight="1">
      <c r="A46"/>
      <c r="B46"/>
      <c r="R46" s="9">
        <v>0.75</v>
      </c>
    </row>
    <row r="47" spans="1:18" ht="15" customHeight="1">
      <c r="A47"/>
      <c r="B47"/>
      <c r="R47" s="9">
        <v>0.76041666666666696</v>
      </c>
    </row>
    <row r="48" spans="1:18" ht="15" customHeight="1">
      <c r="A48"/>
      <c r="B48"/>
      <c r="R48" s="9">
        <v>0.77083333333333304</v>
      </c>
    </row>
    <row r="49" spans="1:18" ht="15" customHeight="1">
      <c r="A49"/>
      <c r="B49"/>
      <c r="R49" s="9">
        <v>0.78125</v>
      </c>
    </row>
    <row r="50" spans="1:18" ht="12" customHeight="1" collapsed="1">
      <c r="A50"/>
      <c r="B50"/>
      <c r="R50" s="9">
        <v>0.79166666666666696</v>
      </c>
    </row>
    <row r="51" spans="1:18" ht="12" customHeight="1">
      <c r="A51"/>
      <c r="B51"/>
      <c r="R51" s="9">
        <v>0.80208333333333304</v>
      </c>
    </row>
    <row r="52" spans="1:18" ht="15" customHeight="1">
      <c r="A52"/>
      <c r="B52"/>
      <c r="R52" s="9">
        <v>0.8125</v>
      </c>
    </row>
    <row r="53" spans="1:18" ht="15" customHeight="1">
      <c r="A53"/>
      <c r="B53"/>
      <c r="R53" s="9">
        <v>0.82291666666666696</v>
      </c>
    </row>
    <row r="54" spans="1:18" ht="15" customHeight="1">
      <c r="A54"/>
      <c r="B54"/>
      <c r="R54" s="9">
        <v>0.83333333333333404</v>
      </c>
    </row>
    <row r="55" spans="1:18" ht="15" customHeight="1">
      <c r="A55"/>
      <c r="B55"/>
    </row>
    <row r="56" spans="1:18" ht="15" customHeight="1">
      <c r="A56"/>
      <c r="B56"/>
    </row>
    <row r="57" spans="1:18">
      <c r="A57"/>
      <c r="B57"/>
    </row>
    <row r="58" spans="1:18" ht="12" customHeight="1">
      <c r="A58"/>
      <c r="B58"/>
    </row>
    <row r="59" spans="1:18" ht="12" customHeight="1">
      <c r="A59"/>
      <c r="B59"/>
    </row>
    <row r="60" spans="1:18" ht="15" customHeight="1">
      <c r="A60"/>
      <c r="B60"/>
    </row>
    <row r="61" spans="1:18" ht="15" customHeight="1">
      <c r="A61"/>
      <c r="B61"/>
    </row>
    <row r="62" spans="1:18" ht="15" customHeight="1">
      <c r="A62"/>
      <c r="B62"/>
    </row>
    <row r="63" spans="1:18" ht="15" customHeight="1">
      <c r="A63"/>
      <c r="B63"/>
    </row>
    <row r="64" spans="1:18" ht="15" customHeight="1">
      <c r="A64"/>
      <c r="B64"/>
    </row>
    <row r="65" spans="1:2">
      <c r="A65"/>
      <c r="B65"/>
    </row>
    <row r="66" spans="1:2" ht="12" customHeight="1">
      <c r="A66"/>
      <c r="B66"/>
    </row>
    <row r="67" spans="1:2" ht="12" customHeight="1">
      <c r="A67"/>
      <c r="B67"/>
    </row>
    <row r="68" spans="1:2" ht="15" customHeight="1">
      <c r="A68"/>
      <c r="B68"/>
    </row>
    <row r="69" spans="1:2" ht="15" customHeight="1">
      <c r="A69"/>
      <c r="B69"/>
    </row>
    <row r="70" spans="1:2" ht="15" customHeight="1">
      <c r="A70"/>
      <c r="B70"/>
    </row>
    <row r="71" spans="1:2" ht="15" customHeight="1">
      <c r="A71"/>
      <c r="B71"/>
    </row>
    <row r="72" spans="1:2" ht="15" customHeight="1">
      <c r="A72"/>
      <c r="B72"/>
    </row>
    <row r="73" spans="1:2">
      <c r="A73"/>
      <c r="B73"/>
    </row>
    <row r="74" spans="1:2" ht="12" customHeight="1">
      <c r="A74"/>
      <c r="B74"/>
    </row>
    <row r="75" spans="1:2" ht="12" customHeight="1">
      <c r="A75"/>
      <c r="B75"/>
    </row>
    <row r="76" spans="1:2" ht="15" customHeight="1">
      <c r="A76"/>
      <c r="B76"/>
    </row>
    <row r="77" spans="1:2" ht="15" customHeight="1">
      <c r="A77"/>
      <c r="B77"/>
    </row>
    <row r="78" spans="1:2" ht="15" customHeight="1">
      <c r="A78"/>
      <c r="B78"/>
    </row>
    <row r="79" spans="1:2" ht="15" customHeight="1">
      <c r="A79"/>
      <c r="B79"/>
    </row>
    <row r="80" spans="1:2">
      <c r="A80"/>
      <c r="B80"/>
    </row>
    <row r="81" spans="1:2">
      <c r="A81"/>
      <c r="B81"/>
    </row>
    <row r="82" spans="1:2" ht="12" customHeight="1">
      <c r="A82"/>
      <c r="B82"/>
    </row>
    <row r="83" spans="1:2" ht="12" customHeight="1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A11:A15">
    <cfRule type="expression" dxfId="5" priority="142">
      <formula>OR(WEEKDAY($A11,2)=6,WEEKDAY($A11,2)=7)</formula>
    </cfRule>
  </conditionalFormatting>
  <conditionalFormatting sqref="B16">
    <cfRule type="expression" dxfId="4" priority="159">
      <formula>$B16&gt;=2.29166666666667</formula>
    </cfRule>
    <cfRule type="expression" dxfId="3" priority="160">
      <formula>$B16&lt;2.29166666666667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baseColWidth="10" defaultColWidth="8.83203125" defaultRowHeight="15"/>
  <cols>
    <col min="1" max="1" width="15.83203125" bestFit="1" customWidth="1"/>
    <col min="2" max="21" width="5.5" bestFit="1" customWidth="1"/>
    <col min="22" max="101" width="5.5" customWidth="1"/>
    <col min="105" max="105" width="10" customWidth="1"/>
  </cols>
  <sheetData>
    <row r="1" spans="1:107">
      <c r="B1" s="103" t="s">
        <v>26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  <c r="V1" s="103" t="s">
        <v>27</v>
      </c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5"/>
      <c r="AP1" s="103" t="s">
        <v>28</v>
      </c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5"/>
      <c r="BJ1" s="103" t="s">
        <v>29</v>
      </c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5"/>
      <c r="CD1" s="103" t="s">
        <v>30</v>
      </c>
      <c r="CE1" s="104"/>
      <c r="CF1" s="104"/>
      <c r="CG1" s="104"/>
      <c r="CH1" s="104"/>
      <c r="CI1" s="104"/>
      <c r="CJ1" s="104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5"/>
      <c r="CY1" s="4" t="s">
        <v>31</v>
      </c>
      <c r="CZ1" s="4" t="s">
        <v>32</v>
      </c>
      <c r="DA1" s="4" t="s">
        <v>33</v>
      </c>
    </row>
    <row r="2" spans="1:107" ht="16" thickBot="1">
      <c r="A2" s="14" t="str">
        <f>'1.Sayfa'!A11</f>
        <v>Pazartesi</v>
      </c>
      <c r="B2" s="24">
        <f>'1.Sayfa'!B11</f>
        <v>0.35416666666666302</v>
      </c>
      <c r="C2" s="25">
        <f>'1.Sayfa'!C11</f>
        <v>0.56249999999998201</v>
      </c>
      <c r="D2" s="25">
        <f>'1.Sayfa'!D11</f>
        <v>0.60416666666664598</v>
      </c>
      <c r="E2" s="25">
        <f>'1.Sayfa'!E11</f>
        <v>0.72916666666663699</v>
      </c>
      <c r="F2" s="25">
        <f>'1.Sayfa'!I11</f>
        <v>0.33333333333333098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0.70833333333330595</v>
      </c>
      <c r="J2" s="25">
        <f>'1.Sayfa'!P11</f>
        <v>0</v>
      </c>
      <c r="K2" s="25">
        <f>'1.Sayfa'!Q11</f>
        <v>0</v>
      </c>
      <c r="L2" s="25">
        <f>'1.Sayfa'!R11</f>
        <v>0</v>
      </c>
      <c r="M2" s="25">
        <f>'1.Sayfa'!S11</f>
        <v>0</v>
      </c>
      <c r="N2" s="25">
        <f>'1.Sayfa'!W11</f>
        <v>0</v>
      </c>
      <c r="O2" s="25">
        <f>'1.Sayfa'!X11</f>
        <v>0</v>
      </c>
      <c r="P2" s="25">
        <f>'1.Sayfa'!Y11</f>
        <v>0</v>
      </c>
      <c r="Q2" s="25">
        <f>'1.Sayfa'!Z11</f>
        <v>0</v>
      </c>
      <c r="R2" s="25">
        <f>'1.Sayfa'!AD11</f>
        <v>0</v>
      </c>
      <c r="S2" s="25">
        <f>'1.Sayfa'!AE11</f>
        <v>0</v>
      </c>
      <c r="T2" s="25">
        <f>'1.Sayfa'!AF11</f>
        <v>0</v>
      </c>
      <c r="U2" s="26">
        <f>'1.Sayfa'!AG11</f>
        <v>0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0.72916666666663699</v>
      </c>
      <c r="CZ2" s="23">
        <f>IF(ISERROR(SMALL(B2:CW2,COUNTIF(B2:CW2,0)+1)),0,SMALL(B2:CW2,COUNTIF(B2:CW2,0)+1))</f>
        <v>0.33333333333333098</v>
      </c>
      <c r="DA2" s="23">
        <f>IF(CY2-CZ2&lt;0,0,CY2-CZ2)</f>
        <v>0.395833333333306</v>
      </c>
      <c r="DC2" s="23"/>
    </row>
    <row r="3" spans="1:107" ht="16" thickBot="1">
      <c r="A3" s="14" t="s">
        <v>37</v>
      </c>
      <c r="B3" s="24">
        <f>'1.Sayfa'!B12</f>
        <v>0.33333333333333098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0.70833333333330595</v>
      </c>
      <c r="F3" s="25">
        <f>'1.Sayfa'!I12</f>
        <v>0.35416666666666302</v>
      </c>
      <c r="G3" s="25">
        <f>'1.Sayfa'!J12</f>
        <v>0.56249999999998201</v>
      </c>
      <c r="H3" s="25">
        <f>'1.Sayfa'!K12</f>
        <v>0.60416666666664598</v>
      </c>
      <c r="I3" s="25">
        <f>'1.Sayfa'!L12</f>
        <v>0.72916666666663699</v>
      </c>
      <c r="J3" s="25">
        <f>'1.Sayfa'!P12</f>
        <v>0</v>
      </c>
      <c r="K3" s="25">
        <f>'1.Sayfa'!Q12</f>
        <v>0</v>
      </c>
      <c r="L3" s="25">
        <f>'1.Sayfa'!R12</f>
        <v>0</v>
      </c>
      <c r="M3" s="25">
        <f>'1.Sayfa'!S12</f>
        <v>0</v>
      </c>
      <c r="N3" s="25">
        <f>'1.Sayfa'!W12</f>
        <v>0</v>
      </c>
      <c r="O3" s="25">
        <f>'1.Sayfa'!X12</f>
        <v>0</v>
      </c>
      <c r="P3" s="25">
        <f>'1.Sayfa'!Y12</f>
        <v>0</v>
      </c>
      <c r="Q3" s="25">
        <f>'1.Sayfa'!Z12</f>
        <v>0</v>
      </c>
      <c r="R3" s="25">
        <f>'1.Sayfa'!AD12</f>
        <v>0</v>
      </c>
      <c r="S3" s="25">
        <f>'1.Sayfa'!AE12</f>
        <v>0</v>
      </c>
      <c r="T3" s="25">
        <f>'1.Sayfa'!AF12</f>
        <v>0</v>
      </c>
      <c r="U3" s="26">
        <f>'1.Sayfa'!AG12</f>
        <v>0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0.72916666666663699</v>
      </c>
      <c r="CZ3" s="23">
        <f t="shared" ref="CZ3:CZ6" si="1">IF(ISERROR(SMALL(B3:CW3,COUNTIF(B3:CW3,0)+1)),0,SMALL(B3:CW3,COUNTIF(B3:CW3,0)+1))</f>
        <v>0.33333333333333098</v>
      </c>
      <c r="DA3" s="23">
        <f t="shared" ref="DA3:DA6" si="2">IF(CY3-CZ3&lt;0,0,CY3-CZ3)</f>
        <v>0.395833333333306</v>
      </c>
    </row>
    <row r="4" spans="1:107" ht="16" thickBot="1">
      <c r="A4" s="14" t="s">
        <v>38</v>
      </c>
      <c r="B4" s="24">
        <f>'1.Sayfa'!B13</f>
        <v>0.35416666666666302</v>
      </c>
      <c r="C4" s="25">
        <f>'1.Sayfa'!C13</f>
        <v>0.56249999999998201</v>
      </c>
      <c r="D4" s="25">
        <f>'1.Sayfa'!D13</f>
        <v>0.60416666666664598</v>
      </c>
      <c r="E4" s="25">
        <f>'1.Sayfa'!E13</f>
        <v>0.72916666666663699</v>
      </c>
      <c r="F4" s="25">
        <f>'1.Sayfa'!I13</f>
        <v>0.33333333333333098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0.70833333333330595</v>
      </c>
      <c r="J4" s="25">
        <f>'1.Sayfa'!P13</f>
        <v>0</v>
      </c>
      <c r="K4" s="25">
        <f>'1.Sayfa'!Q13</f>
        <v>0</v>
      </c>
      <c r="L4" s="25">
        <f>'1.Sayfa'!R13</f>
        <v>0</v>
      </c>
      <c r="M4" s="25">
        <f>'1.Sayfa'!S13</f>
        <v>0</v>
      </c>
      <c r="N4" s="25">
        <f>'1.Sayfa'!W13</f>
        <v>0</v>
      </c>
      <c r="O4" s="25">
        <f>'1.Sayfa'!X13</f>
        <v>0</v>
      </c>
      <c r="P4" s="25">
        <f>'1.Sayfa'!Y13</f>
        <v>0</v>
      </c>
      <c r="Q4" s="25">
        <f>'1.Sayfa'!Z13</f>
        <v>0</v>
      </c>
      <c r="R4" s="25">
        <f>'1.Sayfa'!AD13</f>
        <v>0</v>
      </c>
      <c r="S4" s="25">
        <f>'1.Sayfa'!AE13</f>
        <v>0</v>
      </c>
      <c r="T4" s="25">
        <f>'1.Sayfa'!AF13</f>
        <v>0</v>
      </c>
      <c r="U4" s="26">
        <f>'1.Sayfa'!AG13</f>
        <v>0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0.72916666666663699</v>
      </c>
      <c r="CZ4" s="23">
        <f t="shared" si="1"/>
        <v>0.33333333333333098</v>
      </c>
      <c r="DA4" s="23">
        <f t="shared" si="2"/>
        <v>0.395833333333306</v>
      </c>
    </row>
    <row r="5" spans="1:107" ht="16" thickBot="1">
      <c r="A5" s="14" t="s">
        <v>39</v>
      </c>
      <c r="B5" s="24">
        <f>'1.Sayfa'!B14</f>
        <v>0.33333333333333098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0.70833333333330595</v>
      </c>
      <c r="F5" s="25">
        <f>'1.Sayfa'!I14</f>
        <v>0.35416666666666302</v>
      </c>
      <c r="G5" s="25">
        <f>'1.Sayfa'!J14</f>
        <v>0.56249999999998201</v>
      </c>
      <c r="H5" s="25">
        <f>'1.Sayfa'!K14</f>
        <v>0.60416666666664598</v>
      </c>
      <c r="I5" s="25">
        <f>'1.Sayfa'!L14</f>
        <v>0.72916666666663699</v>
      </c>
      <c r="J5" s="25">
        <f>'1.Sayfa'!P14</f>
        <v>0</v>
      </c>
      <c r="K5" s="25">
        <f>'1.Sayfa'!Q14</f>
        <v>0</v>
      </c>
      <c r="L5" s="25">
        <f>'1.Sayfa'!R14</f>
        <v>0</v>
      </c>
      <c r="M5" s="25">
        <f>'1.Sayfa'!S14</f>
        <v>0</v>
      </c>
      <c r="N5" s="25">
        <f>'1.Sayfa'!W14</f>
        <v>0</v>
      </c>
      <c r="O5" s="25">
        <f>'1.Sayfa'!X14</f>
        <v>0</v>
      </c>
      <c r="P5" s="25">
        <f>'1.Sayfa'!Y14</f>
        <v>0</v>
      </c>
      <c r="Q5" s="25">
        <f>'1.Sayfa'!Z14</f>
        <v>0</v>
      </c>
      <c r="R5" s="25">
        <f>'1.Sayfa'!AD14</f>
        <v>0</v>
      </c>
      <c r="S5" s="25">
        <f>'1.Sayfa'!AE14</f>
        <v>0</v>
      </c>
      <c r="T5" s="25">
        <f>'1.Sayfa'!AF14</f>
        <v>0</v>
      </c>
      <c r="U5" s="26">
        <f>'1.Sayfa'!AG14</f>
        <v>0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0.72916666666663699</v>
      </c>
      <c r="CZ5" s="23">
        <f t="shared" si="1"/>
        <v>0.33333333333333098</v>
      </c>
      <c r="DA5" s="23">
        <f t="shared" si="2"/>
        <v>0.395833333333306</v>
      </c>
    </row>
    <row r="6" spans="1:107" ht="16" thickBot="1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</v>
      </c>
      <c r="K6" s="25">
        <f>'1.Sayfa'!Q15</f>
        <v>0</v>
      </c>
      <c r="L6" s="25">
        <f>'1.Sayfa'!R15</f>
        <v>0</v>
      </c>
      <c r="M6" s="25">
        <f>'1.Sayfa'!S15</f>
        <v>0</v>
      </c>
      <c r="N6" s="25">
        <f>'1.Sayfa'!W15</f>
        <v>0</v>
      </c>
      <c r="O6" s="25">
        <f>'1.Sayfa'!X15</f>
        <v>0</v>
      </c>
      <c r="P6" s="25">
        <f>'1.Sayfa'!Y15</f>
        <v>0</v>
      </c>
      <c r="Q6" s="25">
        <f>'1.Sayfa'!Z15</f>
        <v>0</v>
      </c>
      <c r="R6" s="25">
        <f>'1.Sayfa'!AD15</f>
        <v>0</v>
      </c>
      <c r="S6" s="25">
        <f>'1.Sayfa'!AE15</f>
        <v>0</v>
      </c>
      <c r="T6" s="25">
        <f>'1.Sayfa'!AF15</f>
        <v>0</v>
      </c>
      <c r="U6" s="26">
        <f>'1.Sayfa'!AG15</f>
        <v>0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0.72916666666663699</v>
      </c>
      <c r="CZ6" s="23">
        <f t="shared" si="1"/>
        <v>0.35416666666666302</v>
      </c>
      <c r="DA6" s="23">
        <f t="shared" si="2"/>
        <v>0.37499999999997397</v>
      </c>
    </row>
    <row r="7" spans="1:107" ht="17" thickBot="1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1.958333333333198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A2:A6">
    <cfRule type="expression" dxfId="2" priority="125">
      <formula>OR(WEEKDAY($A2,2)=6,WEEKDAY($A2,2)=7)</formula>
    </cfRule>
  </conditionalFormatting>
  <conditionalFormatting sqref="DA7">
    <cfRule type="expression" dxfId="1" priority="142">
      <formula>$DA7&gt;=2.29166666666667</formula>
    </cfRule>
    <cfRule type="expression" dxfId="0" priority="143">
      <formula>$DA7&lt;2.29166666666667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2"/>
  <dimension ref="A1:M96"/>
  <sheetViews>
    <sheetView workbookViewId="0">
      <selection activeCell="H3" sqref="H3"/>
    </sheetView>
  </sheetViews>
  <sheetFormatPr baseColWidth="10" defaultColWidth="8.83203125" defaultRowHeight="15"/>
  <cols>
    <col min="1" max="1" width="12" customWidth="1"/>
    <col min="2" max="2" width="24.6640625" bestFit="1" customWidth="1"/>
    <col min="5" max="5" width="10.1640625" bestFit="1" customWidth="1"/>
    <col min="6" max="6" width="24.6640625" bestFit="1" customWidth="1"/>
    <col min="8" max="8" width="12" bestFit="1" customWidth="1"/>
    <col min="9" max="9" width="10.5" bestFit="1" customWidth="1"/>
    <col min="10" max="11" width="12" bestFit="1" customWidth="1"/>
  </cols>
  <sheetData>
    <row r="1" spans="1:1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>
      <c r="A4" s="2"/>
      <c r="B4" s="3"/>
      <c r="E4" s="2"/>
      <c r="H4" s="9"/>
      <c r="M4" s="9">
        <v>0.32291666666666702</v>
      </c>
    </row>
    <row r="5" spans="1:13">
      <c r="A5" s="2"/>
      <c r="E5" s="2"/>
      <c r="F5" s="3"/>
      <c r="M5" s="9">
        <v>0.33333333333333298</v>
      </c>
    </row>
    <row r="6" spans="1:13">
      <c r="A6" s="2"/>
      <c r="E6" s="2"/>
      <c r="M6" s="9">
        <v>0.34375</v>
      </c>
    </row>
    <row r="7" spans="1:13">
      <c r="M7" s="9">
        <v>0.35416666666666702</v>
      </c>
    </row>
    <row r="8" spans="1:13">
      <c r="A8" s="9"/>
      <c r="M8" s="9">
        <v>0.36458333333333298</v>
      </c>
    </row>
    <row r="9" spans="1:13">
      <c r="M9" s="9">
        <v>0.375</v>
      </c>
    </row>
    <row r="10" spans="1:13">
      <c r="M10" s="9">
        <v>0.38541666666666702</v>
      </c>
    </row>
    <row r="11" spans="1:13">
      <c r="M11" s="9">
        <v>0.39583333333333298</v>
      </c>
    </row>
    <row r="12" spans="1:13">
      <c r="M12" s="9">
        <v>0.40625</v>
      </c>
    </row>
    <row r="13" spans="1:13">
      <c r="M13" s="9">
        <v>0.41666666666666702</v>
      </c>
    </row>
    <row r="14" spans="1:13">
      <c r="M14" s="9">
        <v>0.42708333333333298</v>
      </c>
    </row>
    <row r="15" spans="1:13">
      <c r="M15" s="9">
        <v>0.4375</v>
      </c>
    </row>
    <row r="16" spans="1:13">
      <c r="M16" s="9">
        <v>0.44791666666666702</v>
      </c>
    </row>
    <row r="17" spans="13:13">
      <c r="M17" s="9">
        <v>0.45833333333333298</v>
      </c>
    </row>
    <row r="18" spans="13:13">
      <c r="M18" s="9">
        <v>0.46875</v>
      </c>
    </row>
    <row r="19" spans="13:13">
      <c r="M19" s="9">
        <v>0.47916666666666702</v>
      </c>
    </row>
    <row r="20" spans="13:13">
      <c r="M20" s="9">
        <v>0.48958333333333298</v>
      </c>
    </row>
    <row r="21" spans="13:13">
      <c r="M21" s="9">
        <v>0.5</v>
      </c>
    </row>
    <row r="22" spans="13:13">
      <c r="M22" s="9">
        <v>0.51041666666666696</v>
      </c>
    </row>
    <row r="23" spans="13:13">
      <c r="M23" s="9">
        <v>0.52083333333333304</v>
      </c>
    </row>
    <row r="24" spans="13:13">
      <c r="M24" s="9">
        <v>0.53125</v>
      </c>
    </row>
    <row r="25" spans="13:13">
      <c r="M25" s="9">
        <v>0.54166666666666696</v>
      </c>
    </row>
    <row r="26" spans="13:13">
      <c r="M26" s="9">
        <v>0.55208333333333304</v>
      </c>
    </row>
    <row r="27" spans="13:13">
      <c r="M27" s="9">
        <v>0.5625</v>
      </c>
    </row>
    <row r="28" spans="13:13">
      <c r="M28" s="9">
        <v>0.57291666666666696</v>
      </c>
    </row>
    <row r="29" spans="13:13">
      <c r="M29" s="9">
        <v>0.58333333333333304</v>
      </c>
    </row>
    <row r="30" spans="13:13">
      <c r="M30" s="9">
        <v>0.59375</v>
      </c>
    </row>
    <row r="31" spans="13:13">
      <c r="M31" s="9">
        <v>0.60416666666666696</v>
      </c>
    </row>
    <row r="32" spans="13:13">
      <c r="M32" s="9">
        <v>0.61458333333333304</v>
      </c>
    </row>
    <row r="33" spans="13:13">
      <c r="M33" s="9">
        <v>0.625</v>
      </c>
    </row>
    <row r="34" spans="13:13">
      <c r="M34" s="9">
        <v>0.63541666666666696</v>
      </c>
    </row>
    <row r="35" spans="13:13">
      <c r="M35" s="9">
        <v>0.64583333333333304</v>
      </c>
    </row>
    <row r="36" spans="13:13">
      <c r="M36" s="9">
        <v>0.65625</v>
      </c>
    </row>
    <row r="37" spans="13:13">
      <c r="M37" s="9">
        <v>0.66666666666666696</v>
      </c>
    </row>
    <row r="38" spans="13:13">
      <c r="M38" s="9">
        <v>0.67708333333333304</v>
      </c>
    </row>
    <row r="39" spans="13:13">
      <c r="M39" s="9">
        <v>0.6875</v>
      </c>
    </row>
    <row r="40" spans="13:13">
      <c r="M40" s="9">
        <v>0.69791666666666696</v>
      </c>
    </row>
    <row r="41" spans="13:13">
      <c r="M41" s="9">
        <v>0.70833333333333304</v>
      </c>
    </row>
    <row r="42" spans="13:13">
      <c r="M42" s="9">
        <v>0.71875</v>
      </c>
    </row>
    <row r="43" spans="13:13">
      <c r="M43" s="9">
        <v>0.72916666666666696</v>
      </c>
    </row>
    <row r="44" spans="13:13">
      <c r="M44" s="9">
        <v>0.73958333333333304</v>
      </c>
    </row>
    <row r="45" spans="13:13">
      <c r="M45" s="9">
        <v>0.75</v>
      </c>
    </row>
    <row r="46" spans="13:13">
      <c r="M46" s="9">
        <v>0.76041666666666696</v>
      </c>
    </row>
    <row r="47" spans="13:13">
      <c r="M47" s="9">
        <v>0.77083333333333304</v>
      </c>
    </row>
    <row r="48" spans="13:13">
      <c r="M48" s="9">
        <v>0.78125</v>
      </c>
    </row>
    <row r="49" spans="13:13">
      <c r="M49" s="9">
        <v>0.79166666666666696</v>
      </c>
    </row>
    <row r="50" spans="13:13">
      <c r="M50" s="9">
        <v>0.80208333333333304</v>
      </c>
    </row>
    <row r="51" spans="13:13">
      <c r="M51" s="9">
        <v>0.8125</v>
      </c>
    </row>
    <row r="52" spans="13:13">
      <c r="M52" s="9">
        <v>0.82291666666666696</v>
      </c>
    </row>
    <row r="81" spans="13:13">
      <c r="M81" s="9"/>
    </row>
    <row r="82" spans="13:13">
      <c r="M82" s="9"/>
    </row>
    <row r="83" spans="13:13">
      <c r="M83" s="9"/>
    </row>
    <row r="84" spans="13:13">
      <c r="M84" s="9"/>
    </row>
    <row r="85" spans="13:13">
      <c r="M85" s="9"/>
    </row>
    <row r="86" spans="13:13">
      <c r="M86" s="9"/>
    </row>
    <row r="87" spans="13:13">
      <c r="M87" s="9"/>
    </row>
    <row r="88" spans="13:13">
      <c r="M88" s="9"/>
    </row>
    <row r="89" spans="13:13">
      <c r="M89" s="9"/>
    </row>
    <row r="90" spans="13:13">
      <c r="M90" s="9"/>
    </row>
    <row r="91" spans="13:13">
      <c r="M91" s="9"/>
    </row>
    <row r="92" spans="13:13">
      <c r="M92" s="9"/>
    </row>
    <row r="93" spans="13:13">
      <c r="M93" s="9"/>
    </row>
    <row r="94" spans="13:13">
      <c r="M94" s="9"/>
    </row>
    <row r="95" spans="13:13">
      <c r="M95" s="9"/>
    </row>
    <row r="96" spans="13:1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'1.Sayfa'!Print_Area</vt:lpstr>
      <vt:lpstr>'2.Sayfa'!Print_Area</vt:lpstr>
      <vt:lpstr>'3.Sayfa'!Print_Area</vt:lpstr>
      <vt:lpstr>'4.Sayfa'!Print_Area</vt:lpstr>
      <vt:lpstr>'5.Sayfa'!Print_Area</vt:lpstr>
      <vt:lpstr>'1.Sayfa'!Print_Titles</vt:lpstr>
      <vt:lpstr>'2.Sayfa'!Print_Titles</vt:lpstr>
      <vt:lpstr>'3.Sayfa'!Print_Titles</vt:lpstr>
      <vt:lpstr>'4.Sayfa'!Print_Titles</vt:lpstr>
      <vt:lpstr>'5.Sayfa'!Print_Titles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Bayram Aksoy</cp:lastModifiedBy>
  <cp:lastPrinted>2023-01-11T12:30:52Z</cp:lastPrinted>
  <dcterms:created xsi:type="dcterms:W3CDTF">2013-11-18T11:32:42Z</dcterms:created>
  <dcterms:modified xsi:type="dcterms:W3CDTF">2025-07-06T18:59:22Z</dcterms:modified>
</cp:coreProperties>
</file>